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3">'基金预算收支表'!$A$1:$D$40</definedName>
    <definedName name="_xlnm.Print_Area" localSheetId="1">'一般预算支出表'!$A$1:$M$44</definedName>
    <definedName name="_xlnm.Print_Area">#N/A</definedName>
    <definedName name="_xlnm.Print_Titles" localSheetId="3">'基金预算收支表'!$2:$4</definedName>
    <definedName name="_xlnm.Print_Titles" localSheetId="1">'一般预算支出表'!$2:$7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<sst xmlns="http://schemas.openxmlformats.org/spreadsheetml/2006/main" count="230" uniqueCount="215">
  <si>
    <t>表一</t>
  </si>
  <si>
    <t>君山区司法局2017年收支预算总表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</si>
  <si>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</si>
  <si>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</si>
  <si>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</si>
  <si>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</si>
  <si>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</si>
  <si>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</si>
  <si>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</si>
  <si>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</si>
  <si>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</si>
  <si>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</si>
  <si>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</si>
  <si>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</si>
  <si>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</si>
  <si>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</si>
  <si>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</si>
  <si>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</si>
  <si>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</si>
  <si>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</si>
  <si>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</si>
  <si>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</si>
  <si>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</si>
  <si>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</si>
  <si>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</si>
  <si>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</si>
  <si>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</si>
  <si>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</si>
  <si>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</si>
  <si>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</si>
  <si>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</si>
  <si>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</si>
  <si>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</si>
  <si>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</si>
  <si>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</si>
  <si>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</si>
  <si>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</si>
  <si>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</si>
  <si>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</si>
  <si>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</si>
  <si>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</si>
  <si>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</si>
  <si>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</si>
  <si>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</si>
  <si>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</si>
  <si>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</si>
  <si>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</si>
  <si>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</si>
  <si>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</si>
  <si>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</si>
  <si>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</si>
  <si>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</si>
  <si>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</si>
  <si>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</si>
  <si>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</si>
  <si>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</si>
  <si>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</si>
  <si>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</si>
  <si>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</si>
  <si>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</si>
  <si>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</si>
  <si>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君山区司法局2017年一般公共预算支出表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</si>
  <si>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</si>
  <si>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</si>
  <si>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</si>
  <si>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</si>
  <si>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</si>
  <si>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</si>
  <si>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</si>
  <si>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</si>
  <si>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</si>
  <si>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</si>
  <si>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</si>
  <si>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</si>
  <si>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</si>
  <si>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</si>
  <si>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</si>
  <si>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</si>
  <si>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</si>
  <si>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</si>
  <si>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</si>
  <si>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</si>
  <si>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</si>
  <si>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</si>
  <si>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</si>
  <si>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</si>
  <si>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</si>
  <si>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</si>
  <si>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</si>
  <si>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</si>
  <si>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</si>
  <si>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</si>
  <si>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</si>
  <si>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</si>
  <si>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</si>
  <si>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</si>
  <si>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</si>
  <si>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</si>
  <si>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</si>
  <si>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</si>
  <si>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</si>
  <si>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</si>
  <si>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</si>
  <si>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</si>
  <si>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</si>
  <si>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</si>
  <si>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</si>
  <si>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</si>
  <si>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</si>
  <si>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</si>
  <si>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</si>
  <si>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</si>
  <si>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君山区司法局2017年一般预算拨款（补助）支出预算表</t>
  </si>
  <si>
    <t>功能科目  代码</t>
  </si>
  <si>
    <t>单位及功能  科目名称</t>
  </si>
  <si>
    <t>总计</t>
  </si>
  <si>
    <t>基本支出</t>
  </si>
  <si>
    <t>项目支出</t>
  </si>
  <si>
    <t>事业单位经营服务支出</t>
  </si>
  <si>
    <t>合计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</si>
  <si>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</si>
  <si>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</si>
  <si>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</si>
  <si>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</si>
  <si>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</si>
  <si>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</si>
  <si>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</si>
  <si>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</si>
  <si>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</si>
  <si>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</si>
  <si>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</si>
  <si>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</si>
  <si>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</si>
  <si>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2040699</t>
  </si>
  <si>
    <t xml:space="preserve">其他司法支出 </t>
  </si>
  <si>
    <t>养老保险</t>
  </si>
  <si>
    <t>医疗保险</t>
  </si>
  <si>
    <t>工伤保险</t>
  </si>
  <si>
    <t>住房公积金</t>
  </si>
  <si>
    <t>注：财政对基本养老保险基金的补助</t>
  </si>
  <si>
    <t>表四</t>
  </si>
  <si>
    <t>2017年君山区司法局基金收支预算表</t>
  </si>
  <si>
    <t>单位名称：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</si>
  <si>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</si>
  <si>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</si>
  <si>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</si>
  <si>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</si>
  <si>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</si>
  <si>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</si>
  <si>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</si>
  <si>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</si>
  <si>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</si>
  <si>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</si>
  <si>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</si>
  <si>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</si>
  <si>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</si>
  <si>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</si>
  <si>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</si>
  <si>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</si>
  <si>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</si>
  <si>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</si>
  <si>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</si>
  <si>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</si>
  <si>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</si>
  <si>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</si>
  <si>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</si>
  <si>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</si>
  <si>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</si>
  <si>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</si>
  <si>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</si>
  <si>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</si>
  <si>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</si>
  <si>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</si>
  <si>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</si>
  <si>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</si>
  <si>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</si>
  <si>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</si>
  <si>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</si>
  <si>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</si>
  <si>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</si>
  <si>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</si>
  <si>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</si>
  <si>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</si>
  <si>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</si>
  <si>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</si>
  <si>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</si>
  <si>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</si>
  <si>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</si>
  <si>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</si>
  <si>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</si>
  <si>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</si>
  <si>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</si>
  <si>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</si>
  <si>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</si>
  <si>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</si>
  <si>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</si>
  <si>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</si>
  <si>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</si>
  <si>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</si>
  <si>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</si>
  <si>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注：本单位此表无数据</t>
  </si>
  <si>
    <t>表五</t>
  </si>
  <si>
    <t>君山区司法局2017年“三公”经费预算情况表</t>
  </si>
  <si>
    <t>项      目</t>
  </si>
  <si>
    <t>本年预算数</t>
  </si>
  <si>
    <t>说明</t>
  </si>
  <si>
    <t>1、因公出国（境）</t>
  </si>
  <si>
    <t>2、公务接待</t>
  </si>
  <si>
    <t>与2016年金额一致</t>
  </si>
  <si>
    <t>3、公务用车</t>
  </si>
  <si>
    <t>其中：（1）公务用车运行维护费</t>
  </si>
  <si>
    <t>政府收走1台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</si>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</sst>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b/>
      <sz val="9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35" fillId="3" borderId="1" applyNumberFormat="0" applyAlignment="0" applyProtection="0"/>
    <xf numFmtId="9" fontId="1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4" fillId="5" borderId="0" applyNumberFormat="0" applyBorder="0" applyAlignment="0" applyProtection="0"/>
    <xf numFmtId="0" fontId="38" fillId="0" borderId="0">
      <alignment/>
      <protection/>
    </xf>
    <xf numFmtId="0" fontId="27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7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3" applyNumberFormat="0" applyFill="0" applyAlignment="0" applyProtection="0"/>
    <xf numFmtId="0" fontId="27" fillId="7" borderId="0" applyNumberFormat="0" applyBorder="0" applyAlignment="0" applyProtection="0"/>
    <xf numFmtId="0" fontId="29" fillId="0" borderId="4" applyNumberFormat="0" applyFill="0" applyAlignment="0" applyProtection="0"/>
    <xf numFmtId="0" fontId="27" fillId="3" borderId="0" applyNumberFormat="0" applyBorder="0" applyAlignment="0" applyProtection="0"/>
    <xf numFmtId="0" fontId="39" fillId="2" borderId="5" applyNumberFormat="0" applyAlignment="0" applyProtection="0"/>
    <xf numFmtId="0" fontId="33" fillId="2" borderId="1" applyNumberFormat="0" applyAlignment="0" applyProtection="0"/>
    <xf numFmtId="0" fontId="41" fillId="8" borderId="6" applyNumberFormat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7" applyNumberFormat="0" applyFill="0" applyAlignment="0" applyProtection="0"/>
    <xf numFmtId="0" fontId="32" fillId="0" borderId="8" applyNumberFormat="0" applyFill="0" applyAlignment="0" applyProtection="0"/>
    <xf numFmtId="0" fontId="25" fillId="9" borderId="0" applyNumberFormat="0" applyBorder="0" applyAlignment="0" applyProtection="0"/>
    <xf numFmtId="0" fontId="36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7" fillId="16" borderId="0" applyNumberFormat="0" applyBorder="0" applyAlignment="0" applyProtection="0"/>
    <xf numFmtId="0" fontId="5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4" borderId="0" applyNumberFormat="0" applyBorder="0" applyAlignment="0" applyProtection="0"/>
    <xf numFmtId="0" fontId="2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/>
    </xf>
    <xf numFmtId="176" fontId="13" fillId="0" borderId="12" xfId="0" applyNumberFormat="1" applyFont="1" applyBorder="1" applyAlignment="1">
      <alignment horizontal="right"/>
    </xf>
    <xf numFmtId="176" fontId="13" fillId="0" borderId="13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left"/>
    </xf>
    <xf numFmtId="0" fontId="1" fillId="0" borderId="9" xfId="0" applyFont="1" applyFill="1" applyBorder="1" applyAlignment="1">
      <alignment/>
    </xf>
    <xf numFmtId="176" fontId="1" fillId="0" borderId="9" xfId="0" applyNumberFormat="1" applyFont="1" applyFill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right"/>
    </xf>
    <xf numFmtId="0" fontId="11" fillId="0" borderId="0" xfId="0" applyFont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vertical="center" wrapText="1"/>
    </xf>
    <xf numFmtId="0" fontId="14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76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176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justify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9" fillId="0" borderId="9" xfId="0" applyFont="1" applyBorder="1" applyAlignment="1">
      <alignment wrapText="1"/>
    </xf>
    <xf numFmtId="0" fontId="19" fillId="0" borderId="9" xfId="0" applyFont="1" applyBorder="1" applyAlignment="1">
      <alignment horizontal="right" wrapText="1"/>
    </xf>
    <xf numFmtId="176" fontId="19" fillId="0" borderId="9" xfId="0" applyNumberFormat="1" applyFont="1" applyBorder="1" applyAlignment="1">
      <alignment horizontal="right" wrapText="1"/>
    </xf>
    <xf numFmtId="0" fontId="20" fillId="0" borderId="9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1" fillId="0" borderId="0" xfId="0" applyFont="1" applyAlignment="1">
      <alignment horizontal="justify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C31" sqref="C31"/>
    </sheetView>
  </sheetViews>
  <sheetFormatPr defaultColWidth="9.33203125" defaultRowHeight="11.25"/>
  <cols>
    <col min="1" max="1" width="38.83203125" style="0" customWidth="1"/>
    <col min="2" max="2" width="11.5" style="0" customWidth="1"/>
    <col min="3" max="3" width="29.5" style="0" customWidth="1"/>
    <col min="4" max="4" width="12.16015625" style="0" customWidth="1"/>
    <col min="5" max="5" width="35.5" style="0" customWidth="1"/>
    <col min="6" max="6" width="14.83203125" style="82" customWidth="1"/>
  </cols>
  <sheetData>
    <row r="1" spans="1:4" ht="21.75" customHeight="1">
      <c r="A1" s="1" t="s">
        <v>0</v>
      </c>
      <c r="B1" s="82"/>
      <c r="D1" s="82"/>
    </row>
    <row r="2" spans="1:6" ht="31.5" customHeight="1">
      <c r="A2" s="12" t="s">
        <v>1</v>
      </c>
      <c r="B2" s="12"/>
      <c r="C2" s="12"/>
      <c r="D2" s="12"/>
      <c r="E2" s="12"/>
      <c r="F2" s="12"/>
    </row>
    <row r="3" spans="1:6" ht="21.75" customHeight="1">
      <c r="A3" s="83"/>
      <c r="B3" s="52"/>
      <c r="C3" s="84"/>
      <c r="D3" s="52"/>
      <c r="E3" s="85" t="s">
        <v>2</v>
      </c>
      <c r="F3" s="85"/>
    </row>
    <row r="4" spans="1:6" ht="21.75" customHeight="1">
      <c r="A4" s="4" t="s">
        <v>3</v>
      </c>
      <c r="B4" s="4"/>
      <c r="C4" s="30" t="s">
        <v>4</v>
      </c>
      <c r="D4" s="86"/>
      <c r="E4" s="86"/>
      <c r="F4" s="49"/>
    </row>
    <row r="5" spans="1:6" ht="21.75" customHeight="1">
      <c r="A5" s="4" t="s">
        <v>5</v>
      </c>
      <c r="B5" s="87" t="s">
        <v>6</v>
      </c>
      <c r="C5" s="4" t="s">
        <v>7</v>
      </c>
      <c r="D5" s="87" t="s">
        <v>6</v>
      </c>
      <c r="E5" s="4" t="s">
        <v>8</v>
      </c>
      <c r="F5" s="87" t="s">
        <v>6</v>
      </c>
    </row>
    <row r="6" spans="1:6" ht="21.75" customHeight="1">
      <c r="A6" s="88" t="s">
        <v>9</v>
      </c>
      <c r="B6" s="87">
        <f>B7+B8+B14</f>
        <v>248.08</v>
      </c>
      <c r="C6" s="88" t="s">
        <v>10</v>
      </c>
      <c r="D6" s="37">
        <v>5.8</v>
      </c>
      <c r="E6" s="6" t="s">
        <v>11</v>
      </c>
      <c r="F6" s="37">
        <f>SUM(F7:F9)</f>
        <v>192.07999999999998</v>
      </c>
    </row>
    <row r="7" spans="1:6" ht="21.75" customHeight="1">
      <c r="A7" s="6" t="s">
        <v>12</v>
      </c>
      <c r="B7" s="87">
        <v>248.08</v>
      </c>
      <c r="C7" s="88" t="s">
        <v>13</v>
      </c>
      <c r="D7" s="37">
        <v>235.28</v>
      </c>
      <c r="E7" s="6" t="s">
        <v>14</v>
      </c>
      <c r="F7" s="37">
        <v>130.65</v>
      </c>
    </row>
    <row r="8" spans="1:6" ht="21.75" customHeight="1">
      <c r="A8" s="6" t="s">
        <v>15</v>
      </c>
      <c r="B8" s="89"/>
      <c r="C8" s="6" t="s">
        <v>16</v>
      </c>
      <c r="D8" s="37">
        <v>4</v>
      </c>
      <c r="E8" s="6" t="s">
        <v>17</v>
      </c>
      <c r="F8" s="37">
        <v>54.23</v>
      </c>
    </row>
    <row r="9" spans="1:6" ht="21.75" customHeight="1">
      <c r="A9" s="6" t="s">
        <v>18</v>
      </c>
      <c r="B9" s="87"/>
      <c r="C9" s="88" t="s">
        <v>19</v>
      </c>
      <c r="D9" s="37"/>
      <c r="E9" s="6" t="s">
        <v>20</v>
      </c>
      <c r="F9" s="37">
        <v>7.2</v>
      </c>
    </row>
    <row r="10" spans="1:6" ht="21.75" customHeight="1">
      <c r="A10" s="6" t="s">
        <v>21</v>
      </c>
      <c r="B10" s="87"/>
      <c r="C10" s="88" t="s">
        <v>22</v>
      </c>
      <c r="D10" s="37"/>
      <c r="E10" s="6" t="s">
        <v>23</v>
      </c>
      <c r="F10" s="37">
        <f>SUM(F11:F17)</f>
        <v>56</v>
      </c>
    </row>
    <row r="11" spans="1:6" ht="21.75" customHeight="1">
      <c r="A11" s="90" t="s">
        <v>24</v>
      </c>
      <c r="B11" s="87"/>
      <c r="C11" s="88" t="s">
        <v>25</v>
      </c>
      <c r="D11" s="37"/>
      <c r="E11" s="6" t="s">
        <v>26</v>
      </c>
      <c r="F11" s="37">
        <v>56</v>
      </c>
    </row>
    <row r="12" spans="1:6" ht="21.75" customHeight="1">
      <c r="A12" s="90" t="s">
        <v>27</v>
      </c>
      <c r="B12" s="87"/>
      <c r="C12" s="88" t="s">
        <v>28</v>
      </c>
      <c r="D12" s="37"/>
      <c r="E12" s="6" t="s">
        <v>29</v>
      </c>
      <c r="F12" s="37"/>
    </row>
    <row r="13" spans="1:6" ht="21.75" customHeight="1">
      <c r="A13" s="6" t="s">
        <v>30</v>
      </c>
      <c r="B13" s="87"/>
      <c r="C13" s="88" t="s">
        <v>31</v>
      </c>
      <c r="D13" s="37"/>
      <c r="E13" s="6" t="s">
        <v>32</v>
      </c>
      <c r="F13" s="37"/>
    </row>
    <row r="14" spans="1:6" ht="21.75" customHeight="1">
      <c r="A14" s="90" t="s">
        <v>33</v>
      </c>
      <c r="B14" s="87"/>
      <c r="C14" s="88" t="s">
        <v>34</v>
      </c>
      <c r="D14" s="37"/>
      <c r="E14" s="6" t="s">
        <v>35</v>
      </c>
      <c r="F14" s="37"/>
    </row>
    <row r="15" spans="1:6" ht="21.75" customHeight="1">
      <c r="A15" s="91" t="s">
        <v>36</v>
      </c>
      <c r="B15" s="87"/>
      <c r="C15" s="88" t="s">
        <v>37</v>
      </c>
      <c r="D15" s="37">
        <v>3</v>
      </c>
      <c r="E15" s="6" t="s">
        <v>38</v>
      </c>
      <c r="F15" s="37"/>
    </row>
    <row r="16" spans="1:6" ht="21.75" customHeight="1">
      <c r="A16" s="90" t="s">
        <v>39</v>
      </c>
      <c r="B16" s="87"/>
      <c r="C16" s="88" t="s">
        <v>40</v>
      </c>
      <c r="D16" s="37"/>
      <c r="E16" s="6" t="s">
        <v>41</v>
      </c>
      <c r="F16" s="37"/>
    </row>
    <row r="17" spans="1:6" ht="21.75" customHeight="1">
      <c r="A17" s="91" t="s">
        <v>42</v>
      </c>
      <c r="B17" s="87"/>
      <c r="C17" s="88" t="s">
        <v>43</v>
      </c>
      <c r="D17" s="37"/>
      <c r="E17" s="6" t="s">
        <v>44</v>
      </c>
      <c r="F17" s="37"/>
    </row>
    <row r="18" spans="1:6" ht="21.75" customHeight="1">
      <c r="A18" s="91" t="s">
        <v>45</v>
      </c>
      <c r="B18" s="87"/>
      <c r="C18" s="88" t="s">
        <v>46</v>
      </c>
      <c r="D18" s="37"/>
      <c r="E18" s="6" t="s">
        <v>47</v>
      </c>
      <c r="F18" s="37"/>
    </row>
    <row r="19" spans="1:6" ht="21.75" customHeight="1">
      <c r="A19" s="91" t="s">
        <v>48</v>
      </c>
      <c r="B19" s="87"/>
      <c r="C19" s="88" t="s">
        <v>49</v>
      </c>
      <c r="D19" s="37"/>
      <c r="E19" s="6" t="s">
        <v>50</v>
      </c>
      <c r="F19" s="37"/>
    </row>
    <row r="20" spans="1:6" ht="21.75" customHeight="1">
      <c r="A20" s="91" t="s">
        <v>51</v>
      </c>
      <c r="B20" s="87"/>
      <c r="C20" s="88" t="s">
        <v>52</v>
      </c>
      <c r="D20" s="37"/>
      <c r="E20" s="6" t="s">
        <v>53</v>
      </c>
      <c r="F20" s="37"/>
    </row>
    <row r="21" spans="1:6" ht="21.75" customHeight="1">
      <c r="A21" s="6" t="s">
        <v>54</v>
      </c>
      <c r="B21" s="87"/>
      <c r="C21" s="88" t="s">
        <v>55</v>
      </c>
      <c r="D21" s="37"/>
      <c r="E21" s="4"/>
      <c r="F21" s="37"/>
    </row>
    <row r="22" spans="1:6" ht="21.75" customHeight="1">
      <c r="A22" s="92"/>
      <c r="B22" s="93"/>
      <c r="C22" s="88" t="s">
        <v>56</v>
      </c>
      <c r="D22" s="94"/>
      <c r="E22" s="92"/>
      <c r="F22" s="94"/>
    </row>
    <row r="23" spans="1:6" ht="21.75" customHeight="1">
      <c r="A23" s="95"/>
      <c r="B23" s="96"/>
      <c r="C23" s="88" t="s">
        <v>57</v>
      </c>
      <c r="D23" s="51"/>
      <c r="E23" s="97"/>
      <c r="F23" s="51"/>
    </row>
    <row r="24" spans="1:18" s="9" customFormat="1" ht="21.75" customHeight="1">
      <c r="A24" s="4" t="s">
        <v>58</v>
      </c>
      <c r="B24" s="4">
        <f>B6+B15+B16+B17+B18+B19+B20+B21</f>
        <v>248.08</v>
      </c>
      <c r="C24" s="4" t="s">
        <v>59</v>
      </c>
      <c r="D24" s="4">
        <f>SUM(D6:D23)</f>
        <v>248.08</v>
      </c>
      <c r="E24" s="4" t="s">
        <v>59</v>
      </c>
      <c r="F24" s="4">
        <f>F6+F10+F18+F19+F20</f>
        <v>248.07999999999998</v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mergeCells count="4">
    <mergeCell ref="A2:F2"/>
    <mergeCell ref="E3:F3"/>
    <mergeCell ref="A4:B4"/>
    <mergeCell ref="C4:F4"/>
  </mergeCells>
  <printOptions/>
  <pageMargins left="1.1" right="0.75" top="0.25" bottom="0.24" header="0.18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pane xSplit="1" ySplit="7" topLeftCell="B8" activePane="bottomRight" state="frozen"/>
      <selection pane="bottomRight" activeCell="A3" sqref="A3:M3"/>
    </sheetView>
  </sheetViews>
  <sheetFormatPr defaultColWidth="9.33203125" defaultRowHeight="11.25"/>
  <cols>
    <col min="1" max="1" width="32.5" style="60" customWidth="1"/>
    <col min="2" max="2" width="14.66015625" style="60" customWidth="1"/>
    <col min="3" max="3" width="10.33203125" style="60" customWidth="1"/>
    <col min="4" max="4" width="14.5" style="60" customWidth="1"/>
    <col min="5" max="5" width="13.83203125" style="60" customWidth="1"/>
    <col min="6" max="6" width="10.66015625" style="60" customWidth="1"/>
    <col min="7" max="7" width="9.66015625" style="60" customWidth="1"/>
    <col min="8" max="8" width="6.33203125" style="60" customWidth="1"/>
    <col min="9" max="9" width="8.33203125" style="60" customWidth="1"/>
    <col min="10" max="10" width="6.33203125" style="60" customWidth="1"/>
    <col min="11" max="11" width="8.66015625" style="60" customWidth="1"/>
    <col min="12" max="12" width="6.66015625" style="60" customWidth="1"/>
    <col min="13" max="13" width="6.33203125" style="60" customWidth="1"/>
    <col min="14" max="16384" width="9.33203125" style="60" customWidth="1"/>
  </cols>
  <sheetData>
    <row r="1" ht="20.25" customHeight="1">
      <c r="A1" s="61" t="s">
        <v>60</v>
      </c>
    </row>
    <row r="2" ht="21" customHeight="1">
      <c r="A2" s="62"/>
    </row>
    <row r="3" spans="1:13" ht="21" customHeight="1">
      <c r="A3" s="12" t="s">
        <v>61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8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57" customFormat="1" ht="21" customHeight="1">
      <c r="A5" s="64" t="s">
        <v>62</v>
      </c>
      <c r="B5" s="65" t="s">
        <v>63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81"/>
    </row>
    <row r="6" spans="1:13" s="57" customFormat="1" ht="15.75" customHeight="1">
      <c r="A6" s="64"/>
      <c r="B6" s="67" t="s">
        <v>64</v>
      </c>
      <c r="C6" s="68" t="s">
        <v>65</v>
      </c>
      <c r="D6" s="68"/>
      <c r="E6" s="68"/>
      <c r="F6" s="68"/>
      <c r="G6" s="69" t="s">
        <v>66</v>
      </c>
      <c r="H6" s="69" t="s">
        <v>67</v>
      </c>
      <c r="I6" s="69" t="s">
        <v>68</v>
      </c>
      <c r="J6" s="69" t="s">
        <v>69</v>
      </c>
      <c r="K6" s="69" t="s">
        <v>70</v>
      </c>
      <c r="L6" s="69" t="s">
        <v>71</v>
      </c>
      <c r="M6" s="69" t="s">
        <v>72</v>
      </c>
    </row>
    <row r="7" spans="1:13" s="57" customFormat="1" ht="61.5" customHeight="1">
      <c r="A7" s="64"/>
      <c r="B7" s="70"/>
      <c r="C7" s="70" t="s">
        <v>73</v>
      </c>
      <c r="D7" s="70" t="s">
        <v>74</v>
      </c>
      <c r="E7" s="70" t="s">
        <v>75</v>
      </c>
      <c r="F7" s="68" t="s">
        <v>76</v>
      </c>
      <c r="G7" s="70"/>
      <c r="H7" s="70"/>
      <c r="I7" s="70"/>
      <c r="J7" s="70"/>
      <c r="K7" s="70"/>
      <c r="L7" s="70"/>
      <c r="M7" s="70"/>
    </row>
    <row r="8" spans="1:13" s="58" customFormat="1" ht="18" customHeight="1">
      <c r="A8" s="71" t="s">
        <v>11</v>
      </c>
      <c r="B8" s="72">
        <f aca="true" t="shared" si="0" ref="B8:B43">C8+G8+H8+I8+J8+K8+L8+M8</f>
        <v>192.07999999999998</v>
      </c>
      <c r="C8" s="72">
        <f aca="true" t="shared" si="1" ref="C8:C43">D8+E8+F8</f>
        <v>192.07999999999998</v>
      </c>
      <c r="D8" s="72">
        <f aca="true" t="shared" si="2" ref="D8:M8">D9+D17+D32</f>
        <v>192.07999999999998</v>
      </c>
      <c r="E8" s="72">
        <f t="shared" si="2"/>
        <v>0</v>
      </c>
      <c r="F8" s="72">
        <f t="shared" si="2"/>
        <v>0</v>
      </c>
      <c r="G8" s="72">
        <f t="shared" si="2"/>
        <v>0</v>
      </c>
      <c r="H8" s="72">
        <f t="shared" si="2"/>
        <v>0</v>
      </c>
      <c r="I8" s="72">
        <f t="shared" si="2"/>
        <v>0</v>
      </c>
      <c r="J8" s="72">
        <f t="shared" si="2"/>
        <v>0</v>
      </c>
      <c r="K8" s="72">
        <f t="shared" si="2"/>
        <v>0</v>
      </c>
      <c r="L8" s="72">
        <f t="shared" si="2"/>
        <v>0</v>
      </c>
      <c r="M8" s="72">
        <f t="shared" si="2"/>
        <v>0</v>
      </c>
    </row>
    <row r="9" spans="1:13" s="58" customFormat="1" ht="18" customHeight="1">
      <c r="A9" s="73" t="s">
        <v>77</v>
      </c>
      <c r="B9" s="72">
        <f t="shared" si="0"/>
        <v>130.65</v>
      </c>
      <c r="C9" s="72">
        <f t="shared" si="1"/>
        <v>130.65</v>
      </c>
      <c r="D9" s="72">
        <f aca="true" t="shared" si="3" ref="D9:M9">SUM(D10:D12)</f>
        <v>130.65</v>
      </c>
      <c r="E9" s="72">
        <f t="shared" si="3"/>
        <v>0</v>
      </c>
      <c r="F9" s="72">
        <f t="shared" si="3"/>
        <v>0</v>
      </c>
      <c r="G9" s="72">
        <f t="shared" si="3"/>
        <v>0</v>
      </c>
      <c r="H9" s="72">
        <f t="shared" si="3"/>
        <v>0</v>
      </c>
      <c r="I9" s="72">
        <f t="shared" si="3"/>
        <v>0</v>
      </c>
      <c r="J9" s="72">
        <f t="shared" si="3"/>
        <v>0</v>
      </c>
      <c r="K9" s="72">
        <f t="shared" si="3"/>
        <v>0</v>
      </c>
      <c r="L9" s="72">
        <f t="shared" si="3"/>
        <v>0</v>
      </c>
      <c r="M9" s="72">
        <f t="shared" si="3"/>
        <v>0</v>
      </c>
    </row>
    <row r="10" spans="1:13" s="57" customFormat="1" ht="18" customHeight="1">
      <c r="A10" s="74" t="s">
        <v>78</v>
      </c>
      <c r="B10" s="72">
        <f t="shared" si="0"/>
        <v>60.02</v>
      </c>
      <c r="C10" s="75">
        <f t="shared" si="1"/>
        <v>60.02</v>
      </c>
      <c r="D10" s="76">
        <v>60.02</v>
      </c>
      <c r="E10" s="68"/>
      <c r="F10" s="68"/>
      <c r="G10" s="68"/>
      <c r="H10" s="68"/>
      <c r="I10" s="68"/>
      <c r="J10" s="68"/>
      <c r="K10" s="68"/>
      <c r="L10" s="68"/>
      <c r="M10" s="68"/>
    </row>
    <row r="11" spans="1:13" s="57" customFormat="1" ht="18" customHeight="1">
      <c r="A11" s="74" t="s">
        <v>79</v>
      </c>
      <c r="B11" s="72">
        <f t="shared" si="0"/>
        <v>45.48</v>
      </c>
      <c r="C11" s="75">
        <f t="shared" si="1"/>
        <v>45.48</v>
      </c>
      <c r="D11" s="76">
        <v>45.48</v>
      </c>
      <c r="E11" s="68"/>
      <c r="F11" s="68"/>
      <c r="G11" s="68"/>
      <c r="H11" s="68"/>
      <c r="I11" s="68"/>
      <c r="J11" s="68"/>
      <c r="K11" s="68"/>
      <c r="L11" s="68"/>
      <c r="M11" s="68"/>
    </row>
    <row r="12" spans="1:13" s="57" customFormat="1" ht="18" customHeight="1">
      <c r="A12" s="74" t="s">
        <v>80</v>
      </c>
      <c r="B12" s="72">
        <f t="shared" si="0"/>
        <v>25.15</v>
      </c>
      <c r="C12" s="75">
        <f t="shared" si="1"/>
        <v>25.15</v>
      </c>
      <c r="D12" s="76">
        <f aca="true" t="shared" si="4" ref="D12:M12">SUM(D13:D16)</f>
        <v>25.15</v>
      </c>
      <c r="E12" s="75">
        <f t="shared" si="4"/>
        <v>0</v>
      </c>
      <c r="F12" s="75">
        <f t="shared" si="4"/>
        <v>0</v>
      </c>
      <c r="G12" s="75">
        <f t="shared" si="4"/>
        <v>0</v>
      </c>
      <c r="H12" s="75">
        <f t="shared" si="4"/>
        <v>0</v>
      </c>
      <c r="I12" s="75">
        <f t="shared" si="4"/>
        <v>0</v>
      </c>
      <c r="J12" s="75">
        <f t="shared" si="4"/>
        <v>0</v>
      </c>
      <c r="K12" s="75">
        <f t="shared" si="4"/>
        <v>0</v>
      </c>
      <c r="L12" s="75">
        <f t="shared" si="4"/>
        <v>0</v>
      </c>
      <c r="M12" s="75">
        <f t="shared" si="4"/>
        <v>0</v>
      </c>
    </row>
    <row r="13" spans="1:13" s="57" customFormat="1" ht="18" customHeight="1">
      <c r="A13" s="74" t="s">
        <v>81</v>
      </c>
      <c r="B13" s="72">
        <f t="shared" si="0"/>
        <v>13.2</v>
      </c>
      <c r="C13" s="75">
        <f t="shared" si="1"/>
        <v>13.2</v>
      </c>
      <c r="D13" s="76">
        <v>13.2</v>
      </c>
      <c r="E13" s="68"/>
      <c r="F13" s="68"/>
      <c r="G13" s="68"/>
      <c r="H13" s="68"/>
      <c r="I13" s="68"/>
      <c r="J13" s="68"/>
      <c r="K13" s="68"/>
      <c r="L13" s="68"/>
      <c r="M13" s="68"/>
    </row>
    <row r="14" spans="1:13" s="57" customFormat="1" ht="18" customHeight="1">
      <c r="A14" s="74" t="s">
        <v>82</v>
      </c>
      <c r="B14" s="72">
        <f t="shared" si="0"/>
        <v>10.89</v>
      </c>
      <c r="C14" s="75">
        <f t="shared" si="1"/>
        <v>10.89</v>
      </c>
      <c r="D14" s="76">
        <v>10.89</v>
      </c>
      <c r="E14" s="68"/>
      <c r="F14" s="68"/>
      <c r="G14" s="68"/>
      <c r="H14" s="68"/>
      <c r="I14" s="68"/>
      <c r="J14" s="68"/>
      <c r="K14" s="68"/>
      <c r="L14" s="68"/>
      <c r="M14" s="68"/>
    </row>
    <row r="15" spans="1:13" s="57" customFormat="1" ht="18" customHeight="1">
      <c r="A15" s="74" t="s">
        <v>83</v>
      </c>
      <c r="B15" s="72">
        <f t="shared" si="0"/>
        <v>0</v>
      </c>
      <c r="C15" s="75">
        <f t="shared" si="1"/>
        <v>0</v>
      </c>
      <c r="D15" s="76"/>
      <c r="E15" s="68"/>
      <c r="F15" s="68"/>
      <c r="G15" s="68"/>
      <c r="H15" s="68"/>
      <c r="I15" s="68"/>
      <c r="J15" s="68"/>
      <c r="K15" s="68"/>
      <c r="L15" s="68"/>
      <c r="M15" s="68"/>
    </row>
    <row r="16" spans="1:13" s="57" customFormat="1" ht="18" customHeight="1">
      <c r="A16" s="74" t="s">
        <v>84</v>
      </c>
      <c r="B16" s="72">
        <f t="shared" si="0"/>
        <v>1.06</v>
      </c>
      <c r="C16" s="75">
        <f t="shared" si="1"/>
        <v>1.06</v>
      </c>
      <c r="D16" s="76">
        <v>1.06</v>
      </c>
      <c r="E16" s="68"/>
      <c r="F16" s="68"/>
      <c r="G16" s="68"/>
      <c r="H16" s="68"/>
      <c r="I16" s="68"/>
      <c r="J16" s="68"/>
      <c r="K16" s="68"/>
      <c r="L16" s="68"/>
      <c r="M16" s="68"/>
    </row>
    <row r="17" spans="1:13" s="58" customFormat="1" ht="18" customHeight="1">
      <c r="A17" s="73" t="s">
        <v>85</v>
      </c>
      <c r="B17" s="72">
        <f t="shared" si="0"/>
        <v>54.23</v>
      </c>
      <c r="C17" s="72">
        <f t="shared" si="1"/>
        <v>54.23</v>
      </c>
      <c r="D17" s="77">
        <v>54.23</v>
      </c>
      <c r="E17" s="72">
        <f aca="true" t="shared" si="5" ref="E17:M17">SUM(E18:E31)</f>
        <v>0</v>
      </c>
      <c r="F17" s="72">
        <f t="shared" si="5"/>
        <v>0</v>
      </c>
      <c r="G17" s="72">
        <f t="shared" si="5"/>
        <v>0</v>
      </c>
      <c r="H17" s="72">
        <f t="shared" si="5"/>
        <v>0</v>
      </c>
      <c r="I17" s="72">
        <f t="shared" si="5"/>
        <v>0</v>
      </c>
      <c r="J17" s="72">
        <f t="shared" si="5"/>
        <v>0</v>
      </c>
      <c r="K17" s="72">
        <f t="shared" si="5"/>
        <v>0</v>
      </c>
      <c r="L17" s="72">
        <f t="shared" si="5"/>
        <v>0</v>
      </c>
      <c r="M17" s="72">
        <f t="shared" si="5"/>
        <v>0</v>
      </c>
    </row>
    <row r="18" spans="1:13" s="57" customFormat="1" ht="18" customHeight="1">
      <c r="A18" s="74" t="s">
        <v>86</v>
      </c>
      <c r="B18" s="72">
        <f t="shared" si="0"/>
        <v>0</v>
      </c>
      <c r="C18" s="72">
        <f t="shared" si="1"/>
        <v>0</v>
      </c>
      <c r="D18" s="76"/>
      <c r="E18" s="68"/>
      <c r="F18" s="68"/>
      <c r="G18" s="68"/>
      <c r="H18" s="68"/>
      <c r="I18" s="68"/>
      <c r="J18" s="68"/>
      <c r="K18" s="68"/>
      <c r="L18" s="68"/>
      <c r="M18" s="68"/>
    </row>
    <row r="19" spans="1:13" s="57" customFormat="1" ht="18" customHeight="1">
      <c r="A19" s="74" t="s">
        <v>87</v>
      </c>
      <c r="B19" s="72">
        <f t="shared" si="0"/>
        <v>0</v>
      </c>
      <c r="C19" s="72">
        <f t="shared" si="1"/>
        <v>0</v>
      </c>
      <c r="D19" s="76"/>
      <c r="E19" s="68"/>
      <c r="F19" s="68"/>
      <c r="G19" s="68"/>
      <c r="H19" s="68"/>
      <c r="I19" s="68"/>
      <c r="J19" s="68"/>
      <c r="K19" s="68"/>
      <c r="L19" s="68"/>
      <c r="M19" s="68"/>
    </row>
    <row r="20" spans="1:13" s="57" customFormat="1" ht="18" customHeight="1">
      <c r="A20" s="74" t="s">
        <v>88</v>
      </c>
      <c r="B20" s="72">
        <f t="shared" si="0"/>
        <v>0</v>
      </c>
      <c r="C20" s="72">
        <f t="shared" si="1"/>
        <v>0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3" s="57" customFormat="1" ht="18" customHeight="1">
      <c r="A21" s="78" t="s">
        <v>89</v>
      </c>
      <c r="B21" s="72">
        <f t="shared" si="0"/>
        <v>0</v>
      </c>
      <c r="C21" s="72">
        <f t="shared" si="1"/>
        <v>0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s="57" customFormat="1" ht="18" customHeight="1">
      <c r="A22" s="78" t="s">
        <v>90</v>
      </c>
      <c r="B22" s="72">
        <f t="shared" si="0"/>
        <v>0</v>
      </c>
      <c r="C22" s="72">
        <f t="shared" si="1"/>
        <v>0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s="57" customFormat="1" ht="18" customHeight="1">
      <c r="A23" s="78" t="s">
        <v>91</v>
      </c>
      <c r="B23" s="72">
        <f t="shared" si="0"/>
        <v>0</v>
      </c>
      <c r="C23" s="72">
        <f t="shared" si="1"/>
        <v>0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s="57" customFormat="1" ht="27" customHeight="1">
      <c r="A24" s="78" t="s">
        <v>92</v>
      </c>
      <c r="B24" s="72">
        <f t="shared" si="0"/>
        <v>0</v>
      </c>
      <c r="C24" s="72">
        <f t="shared" si="1"/>
        <v>0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s="57" customFormat="1" ht="18" customHeight="1">
      <c r="A25" s="79" t="s">
        <v>93</v>
      </c>
      <c r="B25" s="72">
        <f t="shared" si="0"/>
        <v>0</v>
      </c>
      <c r="C25" s="72">
        <f t="shared" si="1"/>
        <v>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3" s="57" customFormat="1" ht="18" customHeight="1">
      <c r="A26" s="74" t="s">
        <v>94</v>
      </c>
      <c r="B26" s="72">
        <f t="shared" si="0"/>
        <v>0</v>
      </c>
      <c r="C26" s="72">
        <f t="shared" si="1"/>
        <v>0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3" s="57" customFormat="1" ht="18" customHeight="1">
      <c r="A27" s="74" t="s">
        <v>95</v>
      </c>
      <c r="B27" s="72">
        <f t="shared" si="0"/>
        <v>0</v>
      </c>
      <c r="C27" s="72">
        <f t="shared" si="1"/>
        <v>0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s="59" customFormat="1" ht="18" customHeight="1">
      <c r="A28" s="79" t="s">
        <v>96</v>
      </c>
      <c r="B28" s="72">
        <f t="shared" si="0"/>
        <v>0</v>
      </c>
      <c r="C28" s="72">
        <f t="shared" si="1"/>
        <v>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s="59" customFormat="1" ht="18" customHeight="1">
      <c r="A29" s="79" t="s">
        <v>97</v>
      </c>
      <c r="B29" s="72">
        <f t="shared" si="0"/>
        <v>0</v>
      </c>
      <c r="C29" s="72">
        <f t="shared" si="1"/>
        <v>0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s="57" customFormat="1" ht="18" customHeight="1">
      <c r="A30" s="79" t="s">
        <v>98</v>
      </c>
      <c r="B30" s="72">
        <f t="shared" si="0"/>
        <v>0</v>
      </c>
      <c r="C30" s="72">
        <f t="shared" si="1"/>
        <v>0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1:13" s="57" customFormat="1" ht="18" customHeight="1">
      <c r="A31" s="79" t="s">
        <v>99</v>
      </c>
      <c r="B31" s="72">
        <f t="shared" si="0"/>
        <v>0</v>
      </c>
      <c r="C31" s="72">
        <f t="shared" si="1"/>
        <v>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1:13" s="58" customFormat="1" ht="18" customHeight="1">
      <c r="A32" s="73" t="s">
        <v>100</v>
      </c>
      <c r="B32" s="72">
        <f t="shared" si="0"/>
        <v>7.2</v>
      </c>
      <c r="C32" s="72">
        <f t="shared" si="1"/>
        <v>7.2</v>
      </c>
      <c r="D32" s="72">
        <f aca="true" t="shared" si="6" ref="D32:M32">SUM(D33:D35)</f>
        <v>7.2</v>
      </c>
      <c r="E32" s="72">
        <f t="shared" si="6"/>
        <v>0</v>
      </c>
      <c r="F32" s="72">
        <f t="shared" si="6"/>
        <v>0</v>
      </c>
      <c r="G32" s="72">
        <f t="shared" si="6"/>
        <v>0</v>
      </c>
      <c r="H32" s="72">
        <f t="shared" si="6"/>
        <v>0</v>
      </c>
      <c r="I32" s="72">
        <f t="shared" si="6"/>
        <v>0</v>
      </c>
      <c r="J32" s="72">
        <f t="shared" si="6"/>
        <v>0</v>
      </c>
      <c r="K32" s="72">
        <f t="shared" si="6"/>
        <v>0</v>
      </c>
      <c r="L32" s="72">
        <f t="shared" si="6"/>
        <v>0</v>
      </c>
      <c r="M32" s="72">
        <f t="shared" si="6"/>
        <v>0</v>
      </c>
    </row>
    <row r="33" spans="1:13" s="57" customFormat="1" ht="18" customHeight="1">
      <c r="A33" s="74" t="s">
        <v>101</v>
      </c>
      <c r="B33" s="72">
        <f t="shared" si="0"/>
        <v>0</v>
      </c>
      <c r="C33" s="72">
        <f t="shared" si="1"/>
        <v>0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s="57" customFormat="1" ht="18" customHeight="1">
      <c r="A34" s="74" t="s">
        <v>102</v>
      </c>
      <c r="B34" s="72">
        <f t="shared" si="0"/>
        <v>7.2</v>
      </c>
      <c r="C34" s="75">
        <f t="shared" si="1"/>
        <v>7.2</v>
      </c>
      <c r="D34" s="76">
        <v>7.2</v>
      </c>
      <c r="E34" s="68"/>
      <c r="F34" s="68"/>
      <c r="G34" s="68"/>
      <c r="H34" s="68"/>
      <c r="I34" s="68"/>
      <c r="J34" s="68"/>
      <c r="K34" s="68"/>
      <c r="L34" s="68"/>
      <c r="M34" s="68"/>
    </row>
    <row r="35" spans="1:13" s="57" customFormat="1" ht="18" customHeight="1">
      <c r="A35" s="74" t="s">
        <v>103</v>
      </c>
      <c r="B35" s="72">
        <f t="shared" si="0"/>
        <v>0</v>
      </c>
      <c r="C35" s="72">
        <f t="shared" si="1"/>
        <v>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s="58" customFormat="1" ht="18" customHeight="1">
      <c r="A36" s="73" t="s">
        <v>23</v>
      </c>
      <c r="B36" s="72">
        <f t="shared" si="0"/>
        <v>56</v>
      </c>
      <c r="C36" s="72">
        <f t="shared" si="1"/>
        <v>56</v>
      </c>
      <c r="D36" s="72">
        <f aca="true" t="shared" si="7" ref="D36:M36">SUM(D37:D42)</f>
        <v>56</v>
      </c>
      <c r="E36" s="72">
        <f t="shared" si="7"/>
        <v>0</v>
      </c>
      <c r="F36" s="72">
        <f t="shared" si="7"/>
        <v>0</v>
      </c>
      <c r="G36" s="72">
        <f t="shared" si="7"/>
        <v>0</v>
      </c>
      <c r="H36" s="72">
        <f t="shared" si="7"/>
        <v>0</v>
      </c>
      <c r="I36" s="72">
        <f t="shared" si="7"/>
        <v>0</v>
      </c>
      <c r="J36" s="72">
        <f t="shared" si="7"/>
        <v>0</v>
      </c>
      <c r="K36" s="72">
        <f t="shared" si="7"/>
        <v>0</v>
      </c>
      <c r="L36" s="72">
        <f t="shared" si="7"/>
        <v>0</v>
      </c>
      <c r="M36" s="72">
        <f t="shared" si="7"/>
        <v>0</v>
      </c>
    </row>
    <row r="37" spans="1:13" s="57" customFormat="1" ht="18" customHeight="1">
      <c r="A37" s="74" t="s">
        <v>104</v>
      </c>
      <c r="B37" s="72">
        <f t="shared" si="0"/>
        <v>56</v>
      </c>
      <c r="C37" s="75">
        <f t="shared" si="1"/>
        <v>56</v>
      </c>
      <c r="D37" s="68">
        <v>56</v>
      </c>
      <c r="E37" s="68"/>
      <c r="F37" s="68"/>
      <c r="G37" s="68"/>
      <c r="H37" s="68"/>
      <c r="I37" s="68"/>
      <c r="J37" s="68"/>
      <c r="K37" s="68"/>
      <c r="L37" s="68"/>
      <c r="M37" s="68"/>
    </row>
    <row r="38" spans="1:13" s="57" customFormat="1" ht="18" customHeight="1">
      <c r="A38" s="74" t="s">
        <v>105</v>
      </c>
      <c r="B38" s="72">
        <f t="shared" si="0"/>
        <v>0</v>
      </c>
      <c r="C38" s="72">
        <f t="shared" si="1"/>
        <v>0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s="57" customFormat="1" ht="18" customHeight="1">
      <c r="A39" s="74" t="s">
        <v>106</v>
      </c>
      <c r="B39" s="72">
        <f t="shared" si="0"/>
        <v>0</v>
      </c>
      <c r="C39" s="72">
        <f t="shared" si="1"/>
        <v>0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s="57" customFormat="1" ht="18" customHeight="1">
      <c r="A40" s="74" t="s">
        <v>107</v>
      </c>
      <c r="B40" s="72">
        <f t="shared" si="0"/>
        <v>0</v>
      </c>
      <c r="C40" s="72">
        <f t="shared" si="1"/>
        <v>0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s="57" customFormat="1" ht="18" customHeight="1">
      <c r="A41" s="74" t="s">
        <v>108</v>
      </c>
      <c r="B41" s="72">
        <f t="shared" si="0"/>
        <v>0</v>
      </c>
      <c r="C41" s="72">
        <f t="shared" si="1"/>
        <v>0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s="57" customFormat="1" ht="18" customHeight="1">
      <c r="A42" s="74" t="s">
        <v>109</v>
      </c>
      <c r="B42" s="72">
        <f t="shared" si="0"/>
        <v>0</v>
      </c>
      <c r="C42" s="72">
        <f t="shared" si="1"/>
        <v>0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s="58" customFormat="1" ht="18" customHeight="1">
      <c r="A43" s="80" t="s">
        <v>110</v>
      </c>
      <c r="B43" s="72">
        <f t="shared" si="0"/>
        <v>248.07999999999998</v>
      </c>
      <c r="C43" s="72">
        <f t="shared" si="1"/>
        <v>248.07999999999998</v>
      </c>
      <c r="D43" s="72">
        <f aca="true" t="shared" si="8" ref="D43:M43">D8+D36</f>
        <v>248.07999999999998</v>
      </c>
      <c r="E43" s="72">
        <f t="shared" si="8"/>
        <v>0</v>
      </c>
      <c r="F43" s="72">
        <f t="shared" si="8"/>
        <v>0</v>
      </c>
      <c r="G43" s="72">
        <f t="shared" si="8"/>
        <v>0</v>
      </c>
      <c r="H43" s="72">
        <f t="shared" si="8"/>
        <v>0</v>
      </c>
      <c r="I43" s="72">
        <f t="shared" si="8"/>
        <v>0</v>
      </c>
      <c r="J43" s="72">
        <f t="shared" si="8"/>
        <v>0</v>
      </c>
      <c r="K43" s="72">
        <f t="shared" si="8"/>
        <v>0</v>
      </c>
      <c r="L43" s="72">
        <f t="shared" si="8"/>
        <v>0</v>
      </c>
      <c r="M43" s="72">
        <f t="shared" si="8"/>
        <v>0</v>
      </c>
    </row>
  </sheetData>
  <sheetProtection/>
  <mergeCells count="12">
    <mergeCell ref="A3:M3"/>
    <mergeCell ref="B5:M5"/>
    <mergeCell ref="C6:F6"/>
    <mergeCell ref="A5:A7"/>
    <mergeCell ref="B6:B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E1">
      <selection activeCell="U9" sqref="U9"/>
    </sheetView>
  </sheetViews>
  <sheetFormatPr defaultColWidth="9.33203125" defaultRowHeight="11.25"/>
  <cols>
    <col min="1" max="1" width="10.83203125" style="0" customWidth="1"/>
    <col min="2" max="2" width="25.5" style="0" customWidth="1"/>
    <col min="4" max="4" width="4.66015625" style="0" customWidth="1"/>
    <col min="5" max="6" width="11.33203125" style="0" bestFit="1" customWidth="1"/>
    <col min="7" max="7" width="9.83203125" style="0" bestFit="1" customWidth="1"/>
    <col min="9" max="9" width="8.16015625" style="0" customWidth="1"/>
    <col min="10" max="10" width="10.33203125" style="0" customWidth="1"/>
    <col min="11" max="11" width="9.83203125" style="0" bestFit="1" customWidth="1"/>
    <col min="13" max="13" width="6.5" style="0" customWidth="1"/>
    <col min="19" max="19" width="9.5" style="0" customWidth="1"/>
  </cols>
  <sheetData>
    <row r="1" spans="1:19" ht="20.25">
      <c r="A1" s="23" t="s">
        <v>111</v>
      </c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2.5" customHeight="1">
      <c r="A2" s="12" t="s">
        <v>112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9.5" customHeight="1">
      <c r="A3" s="26"/>
      <c r="B3" s="27"/>
      <c r="C3" s="27"/>
      <c r="D3" s="27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52" t="s">
        <v>2</v>
      </c>
      <c r="S3" s="52"/>
    </row>
    <row r="4" spans="1:19" ht="19.5" customHeight="1">
      <c r="A4" s="4" t="s">
        <v>113</v>
      </c>
      <c r="B4" s="4" t="s">
        <v>114</v>
      </c>
      <c r="C4" s="4" t="s">
        <v>115</v>
      </c>
      <c r="D4" s="4"/>
      <c r="E4" s="4" t="s">
        <v>116</v>
      </c>
      <c r="F4" s="4"/>
      <c r="G4" s="4"/>
      <c r="H4" s="4"/>
      <c r="I4" s="48"/>
      <c r="J4" s="4" t="s">
        <v>117</v>
      </c>
      <c r="K4" s="4"/>
      <c r="L4" s="4"/>
      <c r="M4" s="4"/>
      <c r="N4" s="4"/>
      <c r="O4" s="4"/>
      <c r="P4" s="4"/>
      <c r="Q4" s="4"/>
      <c r="R4" s="48"/>
      <c r="S4" s="4" t="s">
        <v>118</v>
      </c>
    </row>
    <row r="5" spans="1:19" ht="19.5" customHeight="1">
      <c r="A5" s="4"/>
      <c r="B5" s="4"/>
      <c r="C5" s="4"/>
      <c r="D5" s="4"/>
      <c r="E5" s="4" t="s">
        <v>119</v>
      </c>
      <c r="F5" s="4" t="s">
        <v>120</v>
      </c>
      <c r="G5" s="4" t="s">
        <v>121</v>
      </c>
      <c r="H5" s="30" t="s">
        <v>122</v>
      </c>
      <c r="I5" s="48" t="s">
        <v>123</v>
      </c>
      <c r="J5" s="49" t="s">
        <v>119</v>
      </c>
      <c r="K5" s="4" t="s">
        <v>124</v>
      </c>
      <c r="L5" s="4" t="s">
        <v>125</v>
      </c>
      <c r="M5" s="4" t="s">
        <v>126</v>
      </c>
      <c r="N5" s="4" t="s">
        <v>127</v>
      </c>
      <c r="O5" s="4" t="s">
        <v>128</v>
      </c>
      <c r="P5" s="4" t="s">
        <v>129</v>
      </c>
      <c r="Q5" s="30" t="s">
        <v>130</v>
      </c>
      <c r="R5" s="53" t="s">
        <v>123</v>
      </c>
      <c r="S5" s="4"/>
    </row>
    <row r="6" spans="1:19" ht="19.5" customHeight="1">
      <c r="A6" s="4"/>
      <c r="B6" s="4"/>
      <c r="C6" s="4"/>
      <c r="D6" s="4"/>
      <c r="E6" s="4"/>
      <c r="F6" s="4"/>
      <c r="G6" s="4"/>
      <c r="H6" s="30"/>
      <c r="I6" s="50" t="s">
        <v>131</v>
      </c>
      <c r="J6" s="49"/>
      <c r="K6" s="4"/>
      <c r="L6" s="4"/>
      <c r="M6" s="4"/>
      <c r="N6" s="4"/>
      <c r="O6" s="4"/>
      <c r="P6" s="4"/>
      <c r="Q6" s="30"/>
      <c r="R6" s="54" t="s">
        <v>131</v>
      </c>
      <c r="S6" s="4"/>
    </row>
    <row r="7" spans="1:19" ht="25.5" customHeight="1">
      <c r="A7" s="31" t="s">
        <v>132</v>
      </c>
      <c r="B7" s="4" t="s">
        <v>132</v>
      </c>
      <c r="C7" s="4">
        <v>1</v>
      </c>
      <c r="D7" s="4"/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</row>
    <row r="8" spans="1:19" s="22" customFormat="1" ht="25.5" customHeight="1">
      <c r="A8" s="32"/>
      <c r="B8" s="33" t="s">
        <v>119</v>
      </c>
      <c r="C8" s="34">
        <f>SUM(C9:D13)</f>
        <v>248.07999999999998</v>
      </c>
      <c r="D8" s="34"/>
      <c r="E8" s="34">
        <v>168.74</v>
      </c>
      <c r="F8" s="34">
        <v>130.65</v>
      </c>
      <c r="G8" s="34">
        <v>54.23</v>
      </c>
      <c r="H8" s="34">
        <v>7.2</v>
      </c>
      <c r="I8" s="34"/>
      <c r="J8" s="34">
        <f>SUM(K9:K13)</f>
        <v>56</v>
      </c>
      <c r="K8" s="34">
        <v>56</v>
      </c>
      <c r="L8" s="34"/>
      <c r="M8" s="34"/>
      <c r="N8" s="34"/>
      <c r="O8" s="34"/>
      <c r="P8" s="34"/>
      <c r="Q8" s="34"/>
      <c r="R8" s="34"/>
      <c r="S8" s="55"/>
    </row>
    <row r="9" spans="1:19" ht="25.5" customHeight="1">
      <c r="A9" s="35" t="s">
        <v>133</v>
      </c>
      <c r="B9" s="36" t="s">
        <v>134</v>
      </c>
      <c r="C9" s="34">
        <f aca="true" t="shared" si="0" ref="C9:C13">E9+J9</f>
        <v>215.73</v>
      </c>
      <c r="D9" s="34"/>
      <c r="E9" s="37">
        <f aca="true" t="shared" si="1" ref="E9:E13">SUM(F9:I9)</f>
        <v>159.73</v>
      </c>
      <c r="F9" s="37">
        <v>105.5</v>
      </c>
      <c r="G9" s="37">
        <v>54.23</v>
      </c>
      <c r="H9" s="37"/>
      <c r="I9" s="37"/>
      <c r="J9" s="37">
        <f>SUM(K9:R9)</f>
        <v>56</v>
      </c>
      <c r="K9" s="37">
        <v>56</v>
      </c>
      <c r="L9" s="37"/>
      <c r="M9" s="37"/>
      <c r="N9" s="37"/>
      <c r="O9" s="37"/>
      <c r="P9" s="37"/>
      <c r="Q9" s="37"/>
      <c r="R9" s="37"/>
      <c r="S9" s="56"/>
    </row>
    <row r="10" spans="1:19" s="9" customFormat="1" ht="25.5" customHeight="1">
      <c r="A10" s="38">
        <v>2080301</v>
      </c>
      <c r="B10" s="39" t="s">
        <v>135</v>
      </c>
      <c r="C10" s="40">
        <f t="shared" si="0"/>
        <v>13.2</v>
      </c>
      <c r="D10" s="41"/>
      <c r="E10" s="42">
        <v>13.2</v>
      </c>
      <c r="F10" s="42">
        <v>13.2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s="9" customFormat="1" ht="25.5" customHeight="1">
      <c r="A11" s="38">
        <v>2080303</v>
      </c>
      <c r="B11" s="39" t="s">
        <v>136</v>
      </c>
      <c r="C11" s="40">
        <f t="shared" si="0"/>
        <v>10.89</v>
      </c>
      <c r="D11" s="41"/>
      <c r="E11" s="42">
        <f t="shared" si="1"/>
        <v>10.89</v>
      </c>
      <c r="F11" s="42">
        <v>10.89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s="9" customFormat="1" ht="25.5" customHeight="1">
      <c r="A12" s="38">
        <v>2080304</v>
      </c>
      <c r="B12" s="39" t="s">
        <v>137</v>
      </c>
      <c r="C12" s="40">
        <f t="shared" si="0"/>
        <v>1.06</v>
      </c>
      <c r="D12" s="41"/>
      <c r="E12" s="42">
        <f t="shared" si="1"/>
        <v>1.06</v>
      </c>
      <c r="F12" s="42">
        <v>1.06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25.5" customHeight="1">
      <c r="A13" s="43">
        <v>2210201</v>
      </c>
      <c r="B13" s="44" t="s">
        <v>138</v>
      </c>
      <c r="C13" s="40">
        <f t="shared" si="0"/>
        <v>7.2</v>
      </c>
      <c r="D13" s="41"/>
      <c r="E13" s="42">
        <f t="shared" si="1"/>
        <v>7.2</v>
      </c>
      <c r="F13" s="45"/>
      <c r="G13" s="46"/>
      <c r="H13" s="46">
        <v>7.2</v>
      </c>
      <c r="I13" s="46"/>
      <c r="J13" s="46"/>
      <c r="K13" s="51"/>
      <c r="L13" s="51"/>
      <c r="M13" s="51"/>
      <c r="N13" s="51"/>
      <c r="O13" s="51"/>
      <c r="P13" s="51"/>
      <c r="Q13" s="51"/>
      <c r="R13" s="51"/>
      <c r="S13" s="51"/>
    </row>
    <row r="14" spans="3:10" ht="11.25">
      <c r="C14" s="22"/>
      <c r="D14" s="22"/>
      <c r="E14" s="47"/>
      <c r="F14" s="47"/>
      <c r="G14" s="47"/>
      <c r="H14" s="47"/>
      <c r="I14" s="47"/>
      <c r="J14" s="47"/>
    </row>
    <row r="15" ht="11.25">
      <c r="A15" t="s">
        <v>139</v>
      </c>
    </row>
  </sheetData>
  <sheetProtection/>
  <mergeCells count="30">
    <mergeCell ref="B1:C1"/>
    <mergeCell ref="A2:Q2"/>
    <mergeCell ref="R2:S2"/>
    <mergeCell ref="C3:D3"/>
    <mergeCell ref="R3:S3"/>
    <mergeCell ref="E4:I4"/>
    <mergeCell ref="J4:R4"/>
    <mergeCell ref="C7:D7"/>
    <mergeCell ref="C8:D8"/>
    <mergeCell ref="C9:D9"/>
    <mergeCell ref="C10:D10"/>
    <mergeCell ref="C11:D11"/>
    <mergeCell ref="C12:D12"/>
    <mergeCell ref="C13:D13"/>
    <mergeCell ref="A4:A6"/>
    <mergeCell ref="B4:B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S4:S6"/>
    <mergeCell ref="C4:D6"/>
  </mergeCells>
  <printOptions/>
  <pageMargins left="0.71" right="0.47" top="1" bottom="1" header="0.5" footer="0.5"/>
  <pageSetup horizontalDpi="600" verticalDpi="600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37" sqref="A37:IV37"/>
    </sheetView>
  </sheetViews>
  <sheetFormatPr defaultColWidth="9.33203125" defaultRowHeight="18" customHeight="1"/>
  <cols>
    <col min="1" max="1" width="41.83203125" style="0" customWidth="1"/>
    <col min="2" max="2" width="18.16015625" style="0" customWidth="1"/>
    <col min="3" max="3" width="39.5" style="0" customWidth="1"/>
    <col min="4" max="4" width="20.16015625" style="0" customWidth="1"/>
  </cols>
  <sheetData>
    <row r="1" ht="13.5" customHeight="1">
      <c r="A1" s="1" t="s">
        <v>140</v>
      </c>
    </row>
    <row r="2" spans="1:7" ht="27.75" customHeight="1">
      <c r="A2" s="12" t="s">
        <v>141</v>
      </c>
      <c r="B2" s="12"/>
      <c r="C2" s="12"/>
      <c r="D2" s="12"/>
      <c r="E2" s="13"/>
      <c r="F2" s="13"/>
      <c r="G2" s="13"/>
    </row>
    <row r="3" spans="1:7" ht="12" customHeight="1">
      <c r="A3" s="14" t="s">
        <v>142</v>
      </c>
      <c r="B3" s="10"/>
      <c r="C3" s="10"/>
      <c r="D3" s="14" t="s">
        <v>143</v>
      </c>
      <c r="E3" s="13"/>
      <c r="F3" s="13"/>
      <c r="G3" s="13"/>
    </row>
    <row r="4" spans="1:7" ht="18" customHeight="1">
      <c r="A4" s="15" t="s">
        <v>144</v>
      </c>
      <c r="B4" s="15" t="s">
        <v>145</v>
      </c>
      <c r="C4" s="15" t="s">
        <v>131</v>
      </c>
      <c r="D4" s="15" t="s">
        <v>145</v>
      </c>
      <c r="E4" s="14"/>
      <c r="F4" s="14"/>
      <c r="G4" s="14"/>
    </row>
    <row r="5" spans="1:7" ht="18" customHeight="1">
      <c r="A5" s="16" t="s">
        <v>146</v>
      </c>
      <c r="B5" s="15"/>
      <c r="C5" s="16" t="s">
        <v>147</v>
      </c>
      <c r="D5" s="15"/>
      <c r="E5" s="14"/>
      <c r="F5" s="14"/>
      <c r="G5" s="14"/>
    </row>
    <row r="6" spans="1:7" ht="18" customHeight="1">
      <c r="A6" s="16" t="s">
        <v>148</v>
      </c>
      <c r="B6" s="15"/>
      <c r="C6" s="16" t="s">
        <v>149</v>
      </c>
      <c r="D6" s="15"/>
      <c r="E6" s="14"/>
      <c r="F6" s="14"/>
      <c r="G6" s="14"/>
    </row>
    <row r="7" spans="1:7" ht="18" customHeight="1">
      <c r="A7" s="16" t="s">
        <v>150</v>
      </c>
      <c r="B7" s="15"/>
      <c r="C7" s="16" t="s">
        <v>151</v>
      </c>
      <c r="D7" s="15"/>
      <c r="E7" s="14"/>
      <c r="F7" s="14"/>
      <c r="G7" s="14"/>
    </row>
    <row r="8" spans="1:7" ht="18" customHeight="1">
      <c r="A8" s="16" t="s">
        <v>152</v>
      </c>
      <c r="B8" s="15"/>
      <c r="C8" s="16" t="s">
        <v>153</v>
      </c>
      <c r="D8" s="15"/>
      <c r="E8" s="14"/>
      <c r="F8" s="14"/>
      <c r="G8" s="14"/>
    </row>
    <row r="9" spans="1:7" ht="18" customHeight="1">
      <c r="A9" s="16" t="s">
        <v>154</v>
      </c>
      <c r="B9" s="15"/>
      <c r="C9" s="16" t="s">
        <v>155</v>
      </c>
      <c r="D9" s="15"/>
      <c r="E9" s="14"/>
      <c r="F9" s="14"/>
      <c r="G9" s="14"/>
    </row>
    <row r="10" spans="1:7" ht="18" customHeight="1">
      <c r="A10" s="16" t="s">
        <v>156</v>
      </c>
      <c r="B10" s="15"/>
      <c r="C10" s="16" t="s">
        <v>157</v>
      </c>
      <c r="D10" s="15"/>
      <c r="E10" s="14"/>
      <c r="F10" s="14"/>
      <c r="G10" s="14"/>
    </row>
    <row r="11" spans="1:7" ht="18" customHeight="1">
      <c r="A11" s="16" t="s">
        <v>158</v>
      </c>
      <c r="B11" s="15"/>
      <c r="C11" s="16" t="s">
        <v>159</v>
      </c>
      <c r="D11" s="15"/>
      <c r="E11" s="14"/>
      <c r="F11" s="14"/>
      <c r="G11" s="14"/>
    </row>
    <row r="12" spans="1:7" ht="18" customHeight="1">
      <c r="A12" s="16" t="s">
        <v>160</v>
      </c>
      <c r="B12" s="15"/>
      <c r="C12" s="16" t="s">
        <v>161</v>
      </c>
      <c r="D12" s="15"/>
      <c r="E12" s="14"/>
      <c r="F12" s="14"/>
      <c r="G12" s="14"/>
    </row>
    <row r="13" spans="1:7" ht="18" customHeight="1">
      <c r="A13" s="16" t="s">
        <v>162</v>
      </c>
      <c r="B13" s="15"/>
      <c r="C13" s="16" t="s">
        <v>163</v>
      </c>
      <c r="D13" s="15"/>
      <c r="E13" s="14"/>
      <c r="F13" s="14"/>
      <c r="G13" s="14"/>
    </row>
    <row r="14" spans="1:7" ht="18" customHeight="1">
      <c r="A14" s="16" t="s">
        <v>164</v>
      </c>
      <c r="B14" s="15"/>
      <c r="C14" s="16" t="s">
        <v>165</v>
      </c>
      <c r="D14" s="15"/>
      <c r="E14" s="14"/>
      <c r="F14" s="14"/>
      <c r="G14" s="14"/>
    </row>
    <row r="15" spans="1:7" ht="18" customHeight="1">
      <c r="A15" s="16" t="s">
        <v>166</v>
      </c>
      <c r="B15" s="15"/>
      <c r="C15" s="16" t="s">
        <v>167</v>
      </c>
      <c r="D15" s="15"/>
      <c r="E15" s="14"/>
      <c r="F15" s="14"/>
      <c r="G15" s="14"/>
    </row>
    <row r="16" spans="1:7" ht="18" customHeight="1">
      <c r="A16" s="16" t="s">
        <v>168</v>
      </c>
      <c r="B16" s="15"/>
      <c r="C16" s="16" t="s">
        <v>169</v>
      </c>
      <c r="D16" s="15"/>
      <c r="E16" s="14"/>
      <c r="F16" s="14"/>
      <c r="G16" s="14"/>
    </row>
    <row r="17" spans="1:7" ht="18" customHeight="1">
      <c r="A17" s="16" t="s">
        <v>170</v>
      </c>
      <c r="B17" s="15"/>
      <c r="C17" s="16" t="s">
        <v>171</v>
      </c>
      <c r="D17" s="15"/>
      <c r="E17" s="14"/>
      <c r="F17" s="14"/>
      <c r="G17" s="14"/>
    </row>
    <row r="18" spans="1:7" ht="18" customHeight="1">
      <c r="A18" s="16" t="s">
        <v>172</v>
      </c>
      <c r="B18" s="15"/>
      <c r="C18" s="16" t="s">
        <v>173</v>
      </c>
      <c r="D18" s="15"/>
      <c r="E18" s="14"/>
      <c r="F18" s="14"/>
      <c r="G18" s="14"/>
    </row>
    <row r="19" spans="1:7" ht="18" customHeight="1">
      <c r="A19" s="16" t="s">
        <v>174</v>
      </c>
      <c r="B19" s="15"/>
      <c r="C19" s="16" t="s">
        <v>175</v>
      </c>
      <c r="D19" s="15"/>
      <c r="E19" s="14"/>
      <c r="F19" s="14"/>
      <c r="G19" s="14"/>
    </row>
    <row r="20" spans="1:7" ht="18" customHeight="1">
      <c r="A20" s="16" t="s">
        <v>176</v>
      </c>
      <c r="B20" s="15"/>
      <c r="C20" s="16" t="s">
        <v>177</v>
      </c>
      <c r="D20" s="15"/>
      <c r="E20" s="14"/>
      <c r="F20" s="14"/>
      <c r="G20" s="14"/>
    </row>
    <row r="21" spans="1:7" ht="18" customHeight="1">
      <c r="A21" s="16"/>
      <c r="B21" s="15"/>
      <c r="C21" s="16" t="s">
        <v>178</v>
      </c>
      <c r="D21" s="15"/>
      <c r="E21" s="14"/>
      <c r="F21" s="14"/>
      <c r="G21" s="14"/>
    </row>
    <row r="22" spans="1:7" ht="18" customHeight="1">
      <c r="A22" s="16"/>
      <c r="B22" s="15"/>
      <c r="C22" s="16" t="s">
        <v>179</v>
      </c>
      <c r="D22" s="15"/>
      <c r="E22" s="14"/>
      <c r="F22" s="14"/>
      <c r="G22" s="14"/>
    </row>
    <row r="23" spans="1:7" ht="18" customHeight="1">
      <c r="A23" s="16"/>
      <c r="B23" s="15"/>
      <c r="C23" s="16" t="s">
        <v>180</v>
      </c>
      <c r="D23" s="15"/>
      <c r="E23" s="14"/>
      <c r="F23" s="14"/>
      <c r="G23" s="14"/>
    </row>
    <row r="24" spans="1:7" ht="18" customHeight="1">
      <c r="A24" s="16"/>
      <c r="B24" s="15"/>
      <c r="C24" s="16" t="s">
        <v>181</v>
      </c>
      <c r="D24" s="15"/>
      <c r="E24" s="14"/>
      <c r="F24" s="14"/>
      <c r="G24" s="14"/>
    </row>
    <row r="25" spans="1:7" ht="18" customHeight="1">
      <c r="A25" s="16"/>
      <c r="B25" s="15"/>
      <c r="C25" s="16" t="s">
        <v>182</v>
      </c>
      <c r="D25" s="15"/>
      <c r="E25" s="14"/>
      <c r="F25" s="14"/>
      <c r="G25" s="14"/>
    </row>
    <row r="26" spans="1:7" ht="18" customHeight="1">
      <c r="A26" s="16"/>
      <c r="B26" s="15"/>
      <c r="C26" s="16" t="s">
        <v>183</v>
      </c>
      <c r="D26" s="15"/>
      <c r="E26" s="14"/>
      <c r="F26" s="14"/>
      <c r="G26" s="14"/>
    </row>
    <row r="27" spans="1:7" ht="18" customHeight="1">
      <c r="A27" s="16"/>
      <c r="B27" s="15"/>
      <c r="C27" s="16" t="s">
        <v>184</v>
      </c>
      <c r="D27" s="15"/>
      <c r="E27" s="14"/>
      <c r="F27" s="14"/>
      <c r="G27" s="14"/>
    </row>
    <row r="28" spans="1:7" ht="18" customHeight="1">
      <c r="A28" s="16"/>
      <c r="B28" s="15"/>
      <c r="C28" s="16" t="s">
        <v>185</v>
      </c>
      <c r="D28" s="15"/>
      <c r="E28" s="14"/>
      <c r="F28" s="14"/>
      <c r="G28" s="14"/>
    </row>
    <row r="29" spans="1:7" ht="18" customHeight="1">
      <c r="A29" s="16"/>
      <c r="B29" s="15"/>
      <c r="C29" s="16" t="s">
        <v>186</v>
      </c>
      <c r="D29" s="15"/>
      <c r="E29" s="14"/>
      <c r="F29" s="14"/>
      <c r="G29" s="14"/>
    </row>
    <row r="30" spans="1:7" ht="18" customHeight="1">
      <c r="A30" s="16"/>
      <c r="B30" s="15"/>
      <c r="C30" s="16" t="s">
        <v>187</v>
      </c>
      <c r="D30" s="15"/>
      <c r="E30" s="14"/>
      <c r="F30" s="14"/>
      <c r="G30" s="14"/>
    </row>
    <row r="31" spans="1:7" ht="18" customHeight="1">
      <c r="A31" s="16"/>
      <c r="B31" s="15"/>
      <c r="C31" s="16" t="s">
        <v>188</v>
      </c>
      <c r="D31" s="15"/>
      <c r="E31" s="14"/>
      <c r="F31" s="14"/>
      <c r="G31" s="14"/>
    </row>
    <row r="32" spans="1:7" ht="18" customHeight="1">
      <c r="A32" s="16"/>
      <c r="B32" s="15"/>
      <c r="C32" s="16" t="s">
        <v>189</v>
      </c>
      <c r="D32" s="15"/>
      <c r="E32" s="14"/>
      <c r="F32" s="14"/>
      <c r="G32" s="14"/>
    </row>
    <row r="33" spans="1:7" ht="18" customHeight="1">
      <c r="A33" s="16"/>
      <c r="B33" s="15"/>
      <c r="C33" s="16" t="s">
        <v>190</v>
      </c>
      <c r="D33" s="15"/>
      <c r="E33" s="14"/>
      <c r="F33" s="14"/>
      <c r="G33" s="14"/>
    </row>
    <row r="34" spans="1:7" ht="18" customHeight="1">
      <c r="A34" s="16"/>
      <c r="B34" s="15"/>
      <c r="C34" s="16" t="s">
        <v>191</v>
      </c>
      <c r="D34" s="15"/>
      <c r="E34" s="14"/>
      <c r="F34" s="14"/>
      <c r="G34" s="14"/>
    </row>
    <row r="35" spans="1:7" ht="18" customHeight="1">
      <c r="A35" s="16"/>
      <c r="B35" s="15"/>
      <c r="C35" s="16" t="s">
        <v>192</v>
      </c>
      <c r="D35" s="15"/>
      <c r="E35" s="14"/>
      <c r="F35" s="14"/>
      <c r="G35" s="14"/>
    </row>
    <row r="36" spans="1:7" ht="18" customHeight="1">
      <c r="A36" s="16"/>
      <c r="B36" s="15"/>
      <c r="C36" s="16" t="s">
        <v>193</v>
      </c>
      <c r="D36" s="15"/>
      <c r="E36" s="14"/>
      <c r="F36" s="14"/>
      <c r="G36" s="14"/>
    </row>
    <row r="37" spans="1:7" ht="18" customHeight="1">
      <c r="A37" s="17" t="s">
        <v>194</v>
      </c>
      <c r="B37" s="18"/>
      <c r="C37" s="17" t="s">
        <v>195</v>
      </c>
      <c r="D37" s="18"/>
      <c r="E37" s="19"/>
      <c r="F37" s="19"/>
      <c r="G37" s="19"/>
    </row>
    <row r="38" spans="1:7" ht="18" customHeight="1">
      <c r="A38" s="16" t="s">
        <v>196</v>
      </c>
      <c r="B38" s="15"/>
      <c r="C38" s="20" t="s">
        <v>197</v>
      </c>
      <c r="D38" s="15"/>
      <c r="E38" s="14"/>
      <c r="F38" s="14"/>
      <c r="G38" s="14"/>
    </row>
    <row r="39" spans="1:7" ht="18" customHeight="1">
      <c r="A39" s="16" t="s">
        <v>198</v>
      </c>
      <c r="B39" s="15"/>
      <c r="C39" s="16" t="s">
        <v>199</v>
      </c>
      <c r="D39" s="15"/>
      <c r="E39" s="19"/>
      <c r="F39" s="19"/>
      <c r="G39" s="19"/>
    </row>
    <row r="40" spans="1:7" ht="18" customHeight="1">
      <c r="A40" s="21" t="s">
        <v>200</v>
      </c>
      <c r="B40" s="21"/>
      <c r="C40" s="21"/>
      <c r="D40" s="21"/>
      <c r="E40" s="14"/>
      <c r="F40" s="14"/>
      <c r="G40" s="14"/>
    </row>
    <row r="41" spans="1:7" ht="18" customHeight="1">
      <c r="A41" s="14"/>
      <c r="B41" s="14"/>
      <c r="C41" s="14"/>
      <c r="D41" s="14"/>
      <c r="E41" s="14"/>
      <c r="F41" s="14"/>
      <c r="G41" s="14"/>
    </row>
    <row r="42" spans="1:7" ht="18" customHeight="1">
      <c r="A42" s="14"/>
      <c r="B42" s="14"/>
      <c r="C42" s="14"/>
      <c r="D42" s="14"/>
      <c r="E42" s="14"/>
      <c r="F42" s="14"/>
      <c r="G42" s="14"/>
    </row>
    <row r="43" spans="1:7" ht="18" customHeight="1">
      <c r="A43" s="14"/>
      <c r="B43" s="14"/>
      <c r="C43" s="14"/>
      <c r="D43" s="14"/>
      <c r="E43" s="14"/>
      <c r="F43" s="14"/>
      <c r="G43" s="14"/>
    </row>
    <row r="44" spans="1:7" ht="18" customHeight="1">
      <c r="A44" s="14"/>
      <c r="B44" s="14"/>
      <c r="C44" s="14"/>
      <c r="D44" s="14"/>
      <c r="E44" s="14"/>
      <c r="F44" s="14"/>
      <c r="G44" s="14"/>
    </row>
    <row r="45" spans="1:7" ht="18" customHeight="1">
      <c r="A45" s="14"/>
      <c r="B45" s="14"/>
      <c r="C45" s="14"/>
      <c r="D45" s="14"/>
      <c r="E45" s="14"/>
      <c r="F45" s="14"/>
      <c r="G45" s="14"/>
    </row>
    <row r="46" spans="1:7" ht="18" customHeight="1">
      <c r="A46" s="14"/>
      <c r="B46" s="14"/>
      <c r="C46" s="14"/>
      <c r="D46" s="14"/>
      <c r="E46" s="14"/>
      <c r="F46" s="14"/>
      <c r="G46" s="14"/>
    </row>
    <row r="47" spans="1:7" ht="18" customHeight="1">
      <c r="A47" s="14"/>
      <c r="B47" s="14"/>
      <c r="C47" s="14"/>
      <c r="D47" s="14"/>
      <c r="E47" s="14"/>
      <c r="F47" s="14"/>
      <c r="G47" s="14"/>
    </row>
    <row r="48" spans="1:7" ht="18" customHeight="1">
      <c r="A48" s="14"/>
      <c r="B48" s="14"/>
      <c r="C48" s="14"/>
      <c r="D48" s="14"/>
      <c r="E48" s="14"/>
      <c r="F48" s="14"/>
      <c r="G48" s="14"/>
    </row>
    <row r="49" spans="1:7" ht="18" customHeight="1">
      <c r="A49" s="14"/>
      <c r="B49" s="14"/>
      <c r="C49" s="14"/>
      <c r="D49" s="14"/>
      <c r="E49" s="14"/>
      <c r="F49" s="14"/>
      <c r="G49" s="14"/>
    </row>
    <row r="50" spans="1:7" ht="18" customHeight="1">
      <c r="A50" s="14"/>
      <c r="B50" s="14"/>
      <c r="C50" s="14"/>
      <c r="D50" s="14"/>
      <c r="E50" s="14"/>
      <c r="F50" s="14"/>
      <c r="G50" s="14"/>
    </row>
    <row r="51" spans="1:7" ht="18" customHeight="1">
      <c r="A51" s="14"/>
      <c r="B51" s="14"/>
      <c r="C51" s="14"/>
      <c r="D51" s="14"/>
      <c r="E51" s="14"/>
      <c r="F51" s="14"/>
      <c r="G51" s="14"/>
    </row>
    <row r="52" spans="1:7" ht="18" customHeight="1">
      <c r="A52" s="14"/>
      <c r="B52" s="14"/>
      <c r="C52" s="14"/>
      <c r="D52" s="14"/>
      <c r="E52" s="14"/>
      <c r="F52" s="14"/>
      <c r="G52" s="14"/>
    </row>
    <row r="53" spans="1:7" ht="18" customHeight="1">
      <c r="A53" s="14"/>
      <c r="B53" s="14"/>
      <c r="C53" s="14"/>
      <c r="D53" s="14"/>
      <c r="E53" s="14"/>
      <c r="F53" s="14"/>
      <c r="G53" s="14"/>
    </row>
    <row r="54" spans="1:7" ht="18" customHeight="1">
      <c r="A54" s="14"/>
      <c r="B54" s="14"/>
      <c r="C54" s="14"/>
      <c r="D54" s="14"/>
      <c r="E54" s="14"/>
      <c r="F54" s="14"/>
      <c r="G54" s="14"/>
    </row>
    <row r="55" spans="1:7" ht="18" customHeight="1">
      <c r="A55" s="14"/>
      <c r="B55" s="14"/>
      <c r="C55" s="14"/>
      <c r="D55" s="14"/>
      <c r="E55" s="14"/>
      <c r="F55" s="14"/>
      <c r="G55" s="14"/>
    </row>
    <row r="56" spans="1:7" ht="18" customHeight="1">
      <c r="A56" s="14"/>
      <c r="B56" s="14"/>
      <c r="C56" s="14"/>
      <c r="D56" s="14"/>
      <c r="E56" s="14"/>
      <c r="F56" s="14"/>
      <c r="G56" s="14"/>
    </row>
  </sheetData>
  <sheetProtection/>
  <mergeCells count="2">
    <mergeCell ref="A2:D2"/>
    <mergeCell ref="A40:D40"/>
  </mergeCells>
  <printOptions/>
  <pageMargins left="1.26" right="0.43" top="0.98" bottom="1" header="1.02" footer="0.5"/>
  <pageSetup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6" sqref="B6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201</v>
      </c>
    </row>
    <row r="2" spans="1:3" ht="35.25" customHeight="1">
      <c r="A2" s="2" t="s">
        <v>202</v>
      </c>
      <c r="B2" s="2"/>
      <c r="C2" s="2"/>
    </row>
    <row r="3" spans="1:3" ht="23.25" customHeight="1">
      <c r="A3" s="1"/>
      <c r="B3" s="1"/>
      <c r="C3" s="3" t="s">
        <v>143</v>
      </c>
    </row>
    <row r="4" spans="1:3" ht="30.75" customHeight="1">
      <c r="A4" s="4" t="s">
        <v>203</v>
      </c>
      <c r="B4" s="4" t="s">
        <v>204</v>
      </c>
      <c r="C4" s="4" t="s">
        <v>205</v>
      </c>
    </row>
    <row r="5" spans="1:3" ht="27.75" customHeight="1">
      <c r="A5" s="4" t="s">
        <v>110</v>
      </c>
      <c r="B5" s="5">
        <f>B6+B7+B8</f>
        <v>13.98</v>
      </c>
      <c r="C5" s="6"/>
    </row>
    <row r="6" spans="1:3" ht="27" customHeight="1">
      <c r="A6" s="6" t="s">
        <v>206</v>
      </c>
      <c r="B6" s="5"/>
      <c r="C6" s="6"/>
    </row>
    <row r="7" spans="1:3" ht="33" customHeight="1">
      <c r="A7" s="6" t="s">
        <v>207</v>
      </c>
      <c r="B7" s="5">
        <v>8.1</v>
      </c>
      <c r="C7" s="6" t="s">
        <v>208</v>
      </c>
    </row>
    <row r="8" spans="1:3" ht="38.25" customHeight="1">
      <c r="A8" s="6" t="s">
        <v>209</v>
      </c>
      <c r="B8" s="5">
        <v>5.88</v>
      </c>
      <c r="C8" s="6"/>
    </row>
    <row r="9" spans="1:3" ht="36.75" customHeight="1">
      <c r="A9" s="7" t="s">
        <v>210</v>
      </c>
      <c r="B9" s="5">
        <v>5.88</v>
      </c>
      <c r="C9" s="8" t="s">
        <v>211</v>
      </c>
    </row>
    <row r="10" spans="1:3" ht="27.75" customHeight="1">
      <c r="A10" s="6" t="s">
        <v>212</v>
      </c>
      <c r="B10" s="5"/>
      <c r="C10" s="6"/>
    </row>
    <row r="11" spans="1:3" ht="12">
      <c r="A11" s="9"/>
      <c r="B11" s="9"/>
      <c r="C11" s="9"/>
    </row>
    <row r="12" spans="1:3" ht="12">
      <c r="A12" s="9"/>
      <c r="B12" s="9"/>
      <c r="C12" s="9"/>
    </row>
    <row r="13" spans="1:3" ht="39" customHeight="1">
      <c r="A13" s="10" t="s">
        <v>213</v>
      </c>
      <c r="B13" s="10"/>
      <c r="C13" s="10"/>
    </row>
    <row r="14" spans="1:3" ht="23.25" customHeight="1">
      <c r="A14" s="11" t="s">
        <v>214</v>
      </c>
      <c r="B14" s="1"/>
      <c r="C14" s="1"/>
    </row>
  </sheetData>
  <sheetProtection/>
  <mergeCells count="2">
    <mergeCell ref="A2:C2"/>
    <mergeCell ref="A13:C13"/>
  </mergeCells>
  <printOptions/>
  <pageMargins left="1.6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2017-06-19T01:29:06Z</cp:lastPrinted>
  <dcterms:created xsi:type="dcterms:W3CDTF">2016-09-12T01:05:18Z</dcterms:created>
  <dcterms:modified xsi:type="dcterms:W3CDTF">2017-06-19T02:19:34Z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