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君山区2016年重大建设项目库" sheetId="1" r:id="rId1"/>
    <sheet name="进展较快" sheetId="2" r:id="rId2"/>
    <sheet name="进度较慢" sheetId="3" r:id="rId3"/>
    <sheet name="停工项目" sheetId="4" r:id="rId4"/>
    <sheet name="投资问题" sheetId="5" r:id="rId5"/>
    <sheet name="Sheet13" sheetId="6" r:id="rId6"/>
  </sheets>
  <definedNames>
    <definedName name="_xlnm._FilterDatabase" localSheetId="0" hidden="1">'君山区2016年重大建设项目库'!$A$5:$O$113</definedName>
    <definedName name="_xlnm.Print_Area" localSheetId="0">'君山区2016年重大建设项目库'!$A$2:$L$113</definedName>
    <definedName name="_xlnm.Print_Titles" localSheetId="2">'进度较慢'!$3:$4</definedName>
    <definedName name="_xlnm.Print_Titles" localSheetId="1">'进展较快'!$2:$3</definedName>
    <definedName name="_xlnm.Print_Titles" localSheetId="0">'君山区2016年重大建设项目库'!$3:$4</definedName>
    <definedName name="_xlnm.Print_Titles" localSheetId="3">'停工项目'!$3:$4</definedName>
  </definedNames>
  <calcPr fullCalcOnLoad="1"/>
</workbook>
</file>

<file path=xl/sharedStrings.xml><?xml version="1.0" encoding="utf-8"?>
<sst xmlns="http://schemas.openxmlformats.org/spreadsheetml/2006/main" count="561" uniqueCount="267">
  <si>
    <t>序号</t>
  </si>
  <si>
    <t>项目名称</t>
  </si>
  <si>
    <t>建设性质</t>
  </si>
  <si>
    <t>责任单位</t>
  </si>
  <si>
    <t>建设规模和内容</t>
  </si>
  <si>
    <t>总投资</t>
  </si>
  <si>
    <t>2017年工作计划</t>
  </si>
  <si>
    <t>本年度已  完成投资</t>
  </si>
  <si>
    <t>存在或需解决的问题</t>
  </si>
  <si>
    <t>计划  投资</t>
  </si>
  <si>
    <t>主要建设内容</t>
  </si>
  <si>
    <t>分月工作进度安排</t>
  </si>
  <si>
    <t>合计</t>
  </si>
  <si>
    <t>续建</t>
  </si>
  <si>
    <t>当月进度条</t>
  </si>
  <si>
    <t>整体进度条</t>
  </si>
  <si>
    <t>25179
(省补6400万元）</t>
  </si>
  <si>
    <t>新建</t>
  </si>
  <si>
    <t>2016年君山区大中型沟渠疏浚</t>
  </si>
  <si>
    <t>区水利局    万  越</t>
  </si>
  <si>
    <t>完成全部建设内容。</t>
  </si>
  <si>
    <t>河道治理4.8km，君山垸堤防堤身隐患处理。</t>
  </si>
  <si>
    <t>堤防加培7.94km；护坡3.8km，涵闸重建7座，君山垸堤防堤身隐患灌浆，堤身防渗墙、草皮护坡及管理设施建设。</t>
  </si>
  <si>
    <t>区供电局     吴  昊</t>
  </si>
  <si>
    <t>1、110千伏一、二次设备改造；
2、10千伏许肖线线路及5个“行政村”改造；
3、全区覆盖“集抄”项目；
4、钱粮湖镇三分店村中低压配电网改造；
5、钱粮湖镇六门闸居委会中低压配电网改造；
6、10千伏君柳1回等8个台区新增布点；</t>
  </si>
  <si>
    <t>区文体    旅游局        张全亮
洞博园协调指挥部
方学龙</t>
  </si>
  <si>
    <t>杭瑞高速洞庭湖大桥观光塔</t>
  </si>
  <si>
    <t>岳常高速建设指挥部     何助民</t>
  </si>
  <si>
    <t>泰和现代农业公园</t>
  </si>
  <si>
    <t>区农业局    易俊良</t>
  </si>
  <si>
    <t>区农开办    周  瑨</t>
  </si>
  <si>
    <t>70000
（全部自筹）</t>
  </si>
  <si>
    <t>区工业园    管委会    唐丽亚</t>
  </si>
  <si>
    <t>新型稀土镁合金材料项目</t>
  </si>
  <si>
    <t>项目利用已建的闲置资产引进镁合金熔炉、镁合金料壶、镁合金坩埚、镁合金熔化保温炉各一套改造。</t>
  </si>
  <si>
    <t>项目扩建建筑面积15000平方米，其中研发楼（工程技术中心）和办公楼5000平方米，新建淡水鱼加工标准化厂房10000平方米。</t>
  </si>
  <si>
    <t>华立丰电子项目</t>
  </si>
  <si>
    <t>国土分局   罗元培</t>
  </si>
  <si>
    <t>2017年君山垦区危旧房改造建设项目</t>
  </si>
  <si>
    <t>区农经局    刘赞勋</t>
  </si>
  <si>
    <t>2016年8600户危旧房改造，2017年3000户危旧房改造。</t>
  </si>
  <si>
    <t>十六中建设指挥部       王卫国
区教育局    彭海泉</t>
  </si>
  <si>
    <t xml:space="preserve">湖南中粮集团、湖南雅康和一召开了商谈会，暂未确定合作单位。            </t>
  </si>
  <si>
    <t>注：                                                                                                                                  1、未开工项目，整体进度按不高于10%进行评价，并按前期分为3个部分，分别为1）项目核准、备案环节（包含征地拆迁）、2）施工图联合审查环节3）招投标环节，平均每个环节为总进度的3%，如全部完成按10%计。                                                                                          2、已开工项目整体进度按不低于10%进行评价，按照年度已完成投资除以年度计划投资得出整体进度，月进度按照年计划除以12个月，平均到每月需完成投资额进行评价。</t>
  </si>
  <si>
    <t>1-3月完成招投标；
3-9月进行项目主体建设；
10-12月完成项目竣工验收；</t>
  </si>
  <si>
    <t>1-3月完成基础工程；
4-6月完成40%主体工程；
7-9月完成主体工程；
10-12月基本完工；</t>
  </si>
  <si>
    <t>中心城区26公里管道铺设、2万吨提升泵站、2公里压力管道铺设，6公里管网铺设；洞庭大道南侧6公里自来水管网铺设；广场路中期道路排污管道1500米。</t>
  </si>
  <si>
    <t>1-6月完成30%；
7-11月完成70%；</t>
  </si>
  <si>
    <t>1-2月完成规划；
3月完成立项；
4月完成环评；
5月完成征拆；
6月完成设计；
7-8月完成招标；
9月开工建设；</t>
  </si>
  <si>
    <t>1-3月完成闲置厂房改建；
4-9月购置机械设备；
10-12月调试设备试生产；</t>
  </si>
  <si>
    <t>悦来小学、新河小学新建礼堂共2100平方米、君山小学新建教学楼1100平方米。</t>
  </si>
  <si>
    <r>
      <t>广场路（西延）、创业路（东延）、富民路（东延）、君兴路（拉通）、沙鸥</t>
    </r>
    <r>
      <rPr>
        <sz val="10"/>
        <color indexed="8"/>
        <rFont val="宋体"/>
        <family val="0"/>
      </rPr>
      <t>路等城市道路升级改造。</t>
    </r>
  </si>
  <si>
    <t>广场路长543m，宽25m；创业路长503m，宽30m；富民路长503m，宽15m</t>
  </si>
  <si>
    <t>完成12000平方米标准化FPC无尘生产车间建设并试生产。</t>
  </si>
  <si>
    <t>项目建设面积12000平方米，新建标准化FPC无尘生产车间。</t>
  </si>
  <si>
    <t>1-6月完成规划、立项；
7月开工建设；</t>
  </si>
  <si>
    <t>项目总建筑面积15200平方米，建设1台10t/h、1台20t/h的生物质蒸汽热能锅炉与锅炉房配套的附属设备（包括水处理设备、燃料供给、除渣设备、烟气净化设备、通风设备等）。</t>
  </si>
  <si>
    <t>1-3月启动场馆土建；
4-12月完成60%的主体工程；</t>
  </si>
  <si>
    <t>3月启动路基建设；
3-6月完成投资2500万元；
7-9月完成投资1500万元；
10-12月完成投资3000万元；</t>
  </si>
  <si>
    <t>1-10月完成工程建设；
11月底完成全部任务；</t>
  </si>
  <si>
    <t>10月份完成10%；          
11月份完成20% ；          
12月份完成20%；</t>
  </si>
  <si>
    <t>新建良心堡、方台湖安全区2个，新建泵站3座，新建和加固穿堤建筑物8处,新建围堤12.38km。</t>
  </si>
  <si>
    <t>累计共完成了200km，总形象进度为100%。（已完成2016年度计划）</t>
  </si>
  <si>
    <t>1月完成累计总量的140km；
2月完成累计总量的180km；
3月完成累计总量的200km；</t>
  </si>
  <si>
    <t>完成主体工程建设。</t>
  </si>
  <si>
    <t>围堤泵站基础处理，水系配套。</t>
  </si>
  <si>
    <t>新建</t>
  </si>
  <si>
    <t>1-6月完成项目申报；
7-8月完成项目批复；
9月进行招投标；
10月启动工程建设；
11-12完成50%工程量；</t>
  </si>
  <si>
    <t>荆江门长江作业区一期</t>
  </si>
  <si>
    <t>1-3月签订滩涂用地管理协议；
4-6月完成栈桥桩基建设；
7-9月完成桥柱、桥梁建设；
10-12月完成栈桥桥面建设；</t>
  </si>
  <si>
    <t>洞庭大道西延</t>
  </si>
  <si>
    <t>完成2017年全部任务。</t>
  </si>
  <si>
    <t>绿化工程，道路硬化工程，广场工程。</t>
  </si>
  <si>
    <t>1-7月主体建筑；
8-12月配套设施；</t>
  </si>
  <si>
    <t>建新口至南堤拐二级公路22.791公里建设。</t>
  </si>
  <si>
    <t>1-3月完成规划；
4月完成立项；
5月完成环评；
6月完成征拆；
7月完成设计；
8月完成招标；
9月开工建设；</t>
  </si>
  <si>
    <t>道路总长约10km,宽30m，2017年完成区妇保院至工业园路段道路改造。</t>
  </si>
  <si>
    <t>14735
（国省补助7345.8万元）</t>
  </si>
  <si>
    <t>桥头风光带二期</t>
  </si>
  <si>
    <t>续建</t>
  </si>
  <si>
    <t>区城建投    蔡玉刚</t>
  </si>
  <si>
    <t>占地8万平米，含绿化、广场、道路。</t>
  </si>
  <si>
    <t>3000吨级杂货泊位和散货泊位各1个。</t>
  </si>
  <si>
    <t>路面拓宽及硬化。</t>
  </si>
  <si>
    <t>君山区土地整治项目和用地增减挂钩项目</t>
  </si>
  <si>
    <t>协助建设。</t>
  </si>
  <si>
    <t xml:space="preserve">1-6月完成立项批复、规划、评审等前期工作；
7-11月完成建设；          </t>
  </si>
  <si>
    <t>完成附属工程及配套设备,9月开学。</t>
  </si>
  <si>
    <t>3月完成附属工程建设；
4月完成仪电设施采购、安装与调试；
5月底前竣工；</t>
  </si>
  <si>
    <t>完成标准化厂房装修，第一期4条生产线试生产。</t>
  </si>
  <si>
    <t>医院改扩建项目</t>
  </si>
  <si>
    <t>中医院完成主体工程
精神康复医院完成全部建设</t>
  </si>
  <si>
    <t>2900
（其中精神康复医院800万）</t>
  </si>
  <si>
    <t>6栋房屋建设，配套设施。</t>
  </si>
  <si>
    <t>棚改项目（旅游北路棚改二期）</t>
  </si>
  <si>
    <t>二级公路，0.9公里。</t>
  </si>
  <si>
    <t>建设高标准农田基础设施。</t>
  </si>
  <si>
    <t>1-8月完成前期工作；
9月启动建设；
12月完成建设；</t>
  </si>
  <si>
    <t>占地20亩，建筑面积1.5万㎡ 。</t>
  </si>
  <si>
    <t>区工业园    管委会    唐丽亚</t>
  </si>
  <si>
    <t>吉兴通电子项目</t>
  </si>
  <si>
    <t>1-3月完成征地拆迁；
4-6月完成基础设施配套建设；
7-9月开工建设标准化厂房和；
10-12月完成全部建设试生产；</t>
  </si>
  <si>
    <t>新建钱粮湖垸28孔分洪闸1座、安全区台路桥等建设。</t>
  </si>
  <si>
    <t>桩基础处理征地移民。</t>
  </si>
  <si>
    <r>
      <t>约4亩基本农田需调为建设用地；未争取到201</t>
    </r>
    <r>
      <rPr>
        <sz val="10"/>
        <color indexed="8"/>
        <rFont val="宋体"/>
        <family val="0"/>
      </rPr>
      <t>6-2017年度</t>
    </r>
    <r>
      <rPr>
        <sz val="10"/>
        <color indexed="8"/>
        <rFont val="宋体"/>
        <family val="0"/>
      </rPr>
      <t>光伏建设规模指标。</t>
    </r>
  </si>
  <si>
    <t>因环评原因，项目暂时停止。</t>
  </si>
  <si>
    <t>启动栈桥工程建设。</t>
  </si>
  <si>
    <t>建设8000平方米智能化育苗工厂，10万平方米标准蔬菜大棚，生态循环养殖单元170套。</t>
  </si>
  <si>
    <t>完成一期20MW项目建设投产发电。</t>
  </si>
  <si>
    <t>完成标准化厂房和配套工程建设，试生产。</t>
  </si>
  <si>
    <t>童记三利和二期项目</t>
  </si>
  <si>
    <t>兴蒙生物项目</t>
  </si>
  <si>
    <t>总建筑面积约8万平方米，分三期完成，第一期完成提取车间大楼、综合制剂楼、中药饮片车间楼、综合库房楼、质检研发楼等5个主楼及配套锅炉等辅助设施的建设，建设面积约55000平米。第二期建设15000万平方米办公楼、职工宿舍楼。第三期建设10000平米的丸剂、口服液车间楼及配套辅助设施。</t>
  </si>
  <si>
    <t>1-2月道路基础工程；
3-4月广场工程；
5-9月道路主体完工；
10-12月绿化工程；</t>
  </si>
  <si>
    <t>华南石化南门口至景明北路</t>
  </si>
  <si>
    <t>完成0.9公里建设。</t>
  </si>
  <si>
    <t>规划面积139亩，主要建设综合馆、洞庭湖生态经济区规划展览馆、江豚馆、鸟类馆及景观广场。</t>
  </si>
  <si>
    <t>洞庭湖欢乐世界</t>
  </si>
  <si>
    <t>区教育局       彭海泉</t>
  </si>
  <si>
    <t>柳毅路提质改造</t>
  </si>
  <si>
    <t>道路改造。</t>
  </si>
  <si>
    <t>完成工业园北片区1263亩土地收储。</t>
  </si>
  <si>
    <t>完成全部土地收储，基础设施建设和标准化厂房建设。</t>
  </si>
  <si>
    <t>硬化全长400米，宽30米，排污管道400米，两侧新建人行道、路灯亮化、绿化等基础设施建设。</t>
  </si>
  <si>
    <t>S304建新口至南堤拐公路（拓宽）</t>
  </si>
  <si>
    <t>1月涵闸施工，完成堤身防渗墙的工程；
2月完成土方量的80%，灌浆、草皮护坡工程量的60%；
3月完成工程量的80%；
4月完成全部工程；</t>
  </si>
  <si>
    <t>110千伏一、二次设备改造。</t>
  </si>
  <si>
    <t>完成稀土镁合金材料生产车间和综合楼改建并试生产。</t>
  </si>
  <si>
    <t>建设观光塔。</t>
  </si>
  <si>
    <t>君山城区道路升级改造</t>
  </si>
  <si>
    <t>洞庭湖区钱粮湖垸蓄洪安全建设Ⅰ期工程建设</t>
  </si>
  <si>
    <t>国泰沙巴哇保健食品加工项目</t>
  </si>
  <si>
    <t>华洪运河治理（洪水港段）及君山垸围堤加固工程</t>
  </si>
  <si>
    <t>电网建设</t>
  </si>
  <si>
    <t>君山区农业开发高标准农田建设项目</t>
  </si>
  <si>
    <t>钱粮湖垸分洪闸工程</t>
  </si>
  <si>
    <t>完成附属工程及配套设备。</t>
  </si>
  <si>
    <t>2050
（其中精神康复医院850万）</t>
  </si>
  <si>
    <t>40栋别墅建设，配套园林景观建设。</t>
  </si>
  <si>
    <t>高档住宅区、高档写字楼、综合性商业楼、占地310亩、总建筑面积60万平米。</t>
  </si>
  <si>
    <t xml:space="preserve">
</t>
  </si>
  <si>
    <t>3月开工；
4-11月建设主体工程；
12月一期投入运行；</t>
  </si>
  <si>
    <t>1-3月完成基础建设；
4-6月设备进场安装；
7-9月调试，试生产；</t>
  </si>
  <si>
    <t>1、华洪运河（洪水港段）：已完成涵闸工程建设和回填8个，堤防加培5 km，整体形象进度为85%。
2、君山围堤加固：已完成砂石围1处，完成防浪林种植，完成部分实验草皮种植，本月对部分堤段进行了除杂，整体形象进度19%。
因上月雨水较多，且在主汛期，本月两个项目均已停施工，建设各方进行防汛值守。</t>
  </si>
  <si>
    <t>1-3月完成园区一期全部景观基础部分；
4-7月陆地游乐设备基础部分；8-12月完成全部园林绿化、景观、排水、亮化工程、游乐设施景观包装工程；</t>
  </si>
  <si>
    <t>完成洞庭湖欢乐世界一期陆地项目，确保一期顺利开园。</t>
  </si>
  <si>
    <t>建设一个涵盖接待服务区、休闲运动区、7D动感区、水上嬉戏区五大功能分区的主题乐园。</t>
  </si>
  <si>
    <t>柳林洲双元村、二洲子村、黄泥套渔场2016年11月-2017年2月完成沟渠工程及附建物；
3月-4月完成道路工程；
广兴洲团湖村、同心村以省厅下达指标文为准；
许市镇洪水港村、铺子嘴村以省厅下达指标文为准；</t>
  </si>
  <si>
    <t>柳林洲双元村、二洲子村、黄泥套渔场建设411.92公顷；        广兴洲团湖村、同心村建设577.71公顷；        许市洪水港村、铺子嘴村建设156.19公顷；        钱粮湖镇、良心堡镇、岳阳监狱用地挂钩建设34公顷。</t>
  </si>
  <si>
    <r>
      <t>中医院建设6+1F住院楼一栋、4F医技楼一栋以及配套污水处理站、电能热水锅炉房、发电房、辅助用房、绿化、生态停车场、食堂等附属工程。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精神康复医院新建一栋5F康复中心楼及1栋3F配套用房，绿化、给排水、供配电、停车场等配套设施建设。</t>
    </r>
  </si>
  <si>
    <t>2017年6月前完成4800户；
2018年6月前完成2000户；</t>
  </si>
  <si>
    <t>洞庭湖博物馆</t>
  </si>
  <si>
    <t>土地流转面积1.9万亩。</t>
  </si>
  <si>
    <t>薄弱学校改造</t>
  </si>
  <si>
    <t>在太阳湖规划建设5×20MW渔光互补光伏发电项目。</t>
  </si>
  <si>
    <t xml:space="preserve">标准化厂房正在进行第二层施工和设备采购等。    </t>
  </si>
  <si>
    <t>工业园土地收储及园区建设</t>
  </si>
  <si>
    <t>正在做报批资料，区国土分局和市国土局对接，以批次用地向省国土资源厅申报，目前因为土地指标调整，申报总量将在302亩左右。(无明显进展，正在走程序）</t>
  </si>
  <si>
    <t>1-3月完成征地拆迁；
4-6月完成基础设施配套建设；
7-9月开工建设；
10-12月完成建设试生产；</t>
  </si>
  <si>
    <t>1-3月进行前期土地平整；
4-6月完成扩建厂房建设；
7-9月研发楼和办公楼建设设；
10-12月完成建设试生产；</t>
  </si>
  <si>
    <t>1-3月进行项目前期土地平整；
4-6月完成厂房建设；
7-9月完成建设试生产；</t>
  </si>
  <si>
    <t>完成标准化厂房装修，生产线安装调试并试生产。</t>
  </si>
  <si>
    <t>建设两条日产150吨的大米生产线，新建12栋标准化仓库。</t>
  </si>
  <si>
    <t>区工业园    管委会    唐丽亚</t>
  </si>
  <si>
    <t>完成日产150吨的大米生产线两条，新建12栋标准化仓库及其他配套设施。</t>
  </si>
  <si>
    <t>8万吨粮食精深加工项目</t>
  </si>
  <si>
    <r>
      <t>大中型渠道清淤疏浚</t>
    </r>
    <r>
      <rPr>
        <sz val="10"/>
        <color indexed="8"/>
        <rFont val="宋体"/>
        <family val="0"/>
      </rPr>
      <t>200km</t>
    </r>
    <r>
      <rPr>
        <sz val="10"/>
        <color indexed="8"/>
        <rFont val="宋体"/>
        <family val="0"/>
      </rPr>
      <t>（其中水利局实施部分为</t>
    </r>
    <r>
      <rPr>
        <sz val="10"/>
        <color indexed="8"/>
        <rFont val="宋体"/>
        <family val="0"/>
      </rPr>
      <t>108km</t>
    </r>
    <r>
      <rPr>
        <sz val="10"/>
        <color indexed="8"/>
        <rFont val="宋体"/>
        <family val="0"/>
      </rPr>
      <t>，各乡镇实施部分为</t>
    </r>
    <r>
      <rPr>
        <sz val="10"/>
        <color indexed="8"/>
        <rFont val="宋体"/>
        <family val="0"/>
      </rPr>
      <t>92km</t>
    </r>
    <r>
      <rPr>
        <sz val="10"/>
        <color indexed="8"/>
        <rFont val="宋体"/>
        <family val="0"/>
      </rPr>
      <t>）。</t>
    </r>
  </si>
  <si>
    <t>完成扩建的标准化厂房、研发楼和办公楼建设。</t>
  </si>
  <si>
    <t>约4亩建设用地未置换；红线范围内灌溉沟需北移。</t>
  </si>
  <si>
    <t>区工业园    管委会    唐丽亚</t>
  </si>
  <si>
    <t>启动路基建设。</t>
  </si>
  <si>
    <r>
      <t>已完成土地流转面积1.9万亩，已搭建160栋板房，建化粪池138个，建沼气池138个，挖沟4条，路7条，建育苗棚3栋</t>
    </r>
    <r>
      <rPr>
        <sz val="10"/>
        <color indexed="8"/>
        <rFont val="宋体"/>
        <family val="0"/>
      </rPr>
      <t>。一期项目已经全部完成。</t>
    </r>
  </si>
  <si>
    <t>建设高标准蔬菜基地0.5万亩，新建蔬菜大棚、大型冷库、智能化育苗工厂、有机肥发酵制作中心，建设高标准农田1.5万亩，衬砌渠道73km,硬化田间道路25km,改造机埠12座。</t>
  </si>
  <si>
    <t>君山自来水及污水管网改造</t>
  </si>
  <si>
    <t>100000
（分两年完成）</t>
  </si>
  <si>
    <t>区水利局    万  越</t>
  </si>
  <si>
    <t>区交通局    陈运华</t>
  </si>
  <si>
    <t>区卫计局    郭三涛</t>
  </si>
  <si>
    <t xml:space="preserve">区住建局    李  伟 </t>
  </si>
  <si>
    <t>区住建局       李  伟
洞博园协调指挥部           方学龙</t>
  </si>
  <si>
    <t>三角坪城市综合体（二期）</t>
  </si>
  <si>
    <t>中心城区26公里管道铺设、2万吨提升泵站、2公里压力管道铺设，6公里管网铺设；               洞庭大道南侧6公里自来水管网铺设；            广场路中期道路排污管道1500米。</t>
  </si>
  <si>
    <r>
      <t>原选定的填筑料场手续国土部未通过，需重新选料场</t>
    </r>
    <r>
      <rPr>
        <sz val="10"/>
        <color indexed="8"/>
        <rFont val="宋体"/>
        <family val="0"/>
      </rPr>
      <t>，正在进行踏勘</t>
    </r>
    <r>
      <rPr>
        <sz val="10"/>
        <color indexed="8"/>
        <rFont val="宋体"/>
        <family val="0"/>
      </rPr>
      <t>。</t>
    </r>
  </si>
  <si>
    <t>硬化全长400米宽30米，排污管道400米，两侧新建人行道，路灯亮化，绿化等基础设施建设</t>
  </si>
  <si>
    <t>区农业局    易俊良</t>
  </si>
  <si>
    <t>由于安全技术和其他原因，该项目已停。</t>
  </si>
  <si>
    <t>君山区2017年8月份重大建设项目完成情况</t>
  </si>
  <si>
    <t>8月份完成情况</t>
  </si>
  <si>
    <t>1-6月底，完成4800户，2016年度危旧房改造任务全部完成。2017年度正在进行指标分配，摸底中。</t>
  </si>
  <si>
    <t>已完成了征地412亩，拆除房屋9栋11户。施工单位已做完实验桩24根（每根长16m）共384m,完成1km临时道路建设。现在主汛期，本月主要建设内容为搅拌场建设，施工板房搭建，施工砂卵石进场10万m3。</t>
  </si>
  <si>
    <t>该项目于2015年10月开工建设，建设期为3年。目前，已完成了征地、移民工作。工程部分完成了二标的4个涵闸的主体工程建设，完成了三标和五标的共4个涵闸的闸身建设。                       本月内容为：在许市现场踏勘，重新选择料场。16日省洞工局、设计院等单位到现场核实料场的开采量。</t>
  </si>
  <si>
    <t>项目由湖南国泰食品有限公司租赁标准化厂房一期，购进加工黄秋葵设备真空低温油炸机、自动漂烫护色机、烘干设备等各一套。</t>
  </si>
  <si>
    <t>1-3月标准化厂房装修；
4-6月购置设备安装调试；
7-12月完成调试试生产；</t>
  </si>
  <si>
    <t>项目暂时放弃租用厂房（已改地点），国泰公司已在林角佬厂区西侧新建约2000平方米的厂房建设，并投入使用。</t>
  </si>
  <si>
    <t>1-2月征拆；
3-5月管道铺设；
6-8月道路硬化；
9月竣工；</t>
  </si>
  <si>
    <t>围墙砌筑、施工便道、6栋房屋的主体工程全部完成，目前正在做外墙抹面，贴面砖。</t>
  </si>
  <si>
    <t>完成箱涵、道路铺设、锅炉安装、管道铺设、服务用房已完成外墙装饰，消防、给水、排水、供电运行良好。已向三利和供气。                 剩下2.4公里供热管道等待工业园园区路修建完成后铺设。</t>
  </si>
  <si>
    <t>1-6月完成主体工程；
7-9月完成配套工程；</t>
  </si>
  <si>
    <t>生态东路二期</t>
  </si>
  <si>
    <t>完成6栋，共计18000平米。</t>
  </si>
  <si>
    <t>蒸汽热能集中供热项目</t>
  </si>
  <si>
    <t>岳阳市第十六中学</t>
  </si>
  <si>
    <r>
      <t>25栋(共54套）中2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栋别墅主体已经完工，内外墙砌筑完成，其中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栋别墅外粉已经完成，2栋别墅内粉已经完成</t>
    </r>
    <r>
      <rPr>
        <sz val="10"/>
        <color indexed="8"/>
        <rFont val="宋体"/>
        <family val="0"/>
      </rPr>
      <t>。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13栋（三期）已经全部完成桩基工程，准备进行桩基检测。</t>
    </r>
  </si>
  <si>
    <r>
      <rPr>
        <sz val="10"/>
        <color indexed="8"/>
        <rFont val="宋体"/>
        <family val="0"/>
      </rPr>
      <t>创业路（东延）完成90%，有2栋房子，600多平方米未拆，渔池13.7亩未征收。（ 城建投）.</t>
    </r>
    <r>
      <rPr>
        <sz val="10"/>
        <color indexed="10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              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沙鸥路已完成立项、设计、预算，现已暂停。（城建投）            富民路（东延）征地正在前期调查阶段、广场路（西延）、君兴路等道路正在前期规划阶段。（住建局）               </t>
    </r>
  </si>
  <si>
    <t>君山区渔光互补光伏发电项目</t>
  </si>
  <si>
    <t xml:space="preserve">
1、中心城区26公里管道铺设、2万吨提升泵站、2公里压力管道铺设，6公里管网铺设：目前已经完成立项、设计、预算、财评等工作，准备进入招投标程序。（城建投）                          2、洞庭大道南侧6公里自来水管网铺设：目前已经完成立项、设计、预算、财评等工作，现已暂停。（城建投）                     3、广场路中期道路排污管道1500米：目前已经招标完成，正在进行道路清表及前期工作。（城建投）</t>
  </si>
  <si>
    <t>三栋标准化厂房（共4层）已完成主体封顶，正在进行外墙装修和内粉，内部装修。</t>
  </si>
  <si>
    <t>2017年5月完成全部建设。</t>
  </si>
  <si>
    <r>
      <t>已完成规施工图设计、预算、财政评审等工作。</t>
    </r>
    <r>
      <rPr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>正在办理环评和招投标核准手续。</t>
    </r>
  </si>
  <si>
    <t>已完成项目的立项、施工图设计、预算、财评和招投标等工作。                                                      目前现场已经开工，正在清基及前期准备工作。</t>
  </si>
  <si>
    <t>S306荆江门段4.2KM。</t>
  </si>
  <si>
    <t>进度慢。征拆难度大。</t>
  </si>
  <si>
    <t>已完成方案设计和土地招拍挂（摘牌价531万元）、地勘等，填土完成，仓库的施工图纸已经完成，正在进行围墙施工，预计9月份底前完成仓库桩基工程。</t>
  </si>
  <si>
    <t>8月份项目无进展。</t>
  </si>
  <si>
    <t>岳阳工厂全部搬迁至君山食品产业园三利和新厂区，2、3楼生产线已开工生产。                     研发楼主体已完成，正在贴外墙瓷砖和内部装修。</t>
  </si>
  <si>
    <t>项目1号厂房（租用）主体及内部装修完成，设备安装调试完成已经投产运行。                  2号厂房（共3层）已完成主体工程建设，内部粉刷及地面砖、外墙瓷砖铺设，正在引进设备；倒班楼（共5层）和综合楼（共6层）主体和外墙瓷砖铺设已建设完成，正在进行内墙粉刷和内部装修。</t>
  </si>
  <si>
    <t>一标段：已完成4000米路基土石方，堤面碎石化完成50%； 二标段：已完成3800米路段路基土石方；               三标段：路基土石方工程封闭施工中，已完成圆管涵铺装2000米，完成边坡回填1.7公里；                       四标段3600米路段路基土石方和三处涵闸加宽已完成施工，梁板已完成制梁8片，正在进行桩基和下部结构施工。</t>
  </si>
  <si>
    <t>完成工程建设。</t>
  </si>
  <si>
    <t>存在问题</t>
  </si>
  <si>
    <t>悦来小学：90万元，新河小学：约80万元。投资为170万元。</t>
  </si>
  <si>
    <t>君山区2017年8月份重大建设项目</t>
  </si>
  <si>
    <t>存在或需解决的问题</t>
  </si>
  <si>
    <t>良心堡悦来小学多功能礼堂项目已开工建设，正在进行基础垫层、正负零施工；            新河小学多功能礼堂财政评审报告已出，地勘审查报告已出，设计图纸正在网上走流程图审。                                          君山小学改扩建项目新建教学楼由于原规划向东征地已无可能，现该项目已停。</t>
  </si>
  <si>
    <t>1、君山区广兴洲镇保洪片区高标准农田建设项目（1929万元）已完成；                                        2、君山区广兴洲镇城东片高标准农田建设项目（1800万）准备启动；                                          3、君山区优势特色产业园（2000万元）未批复；                                      4、岳阳市君山区金融资本投入高标准农田建设项目（3000万元）因财政部 （财预[2017]87号关于坚决制止地方以政府购买服务名义违法违规融资的通知 暂停；</t>
  </si>
  <si>
    <t>停工原因</t>
  </si>
  <si>
    <t>总投资估算过大，经核实，按城建投所报数据统计，项目总投资应为8800万元。</t>
  </si>
  <si>
    <r>
      <t>目前已完成规划红线图、设计招标、施工图设计、土地调规立项审批、土地预审、施工图审等，正在进行</t>
    </r>
    <r>
      <rPr>
        <sz val="10"/>
        <rFont val="宋体"/>
        <family val="0"/>
      </rPr>
      <t>、环评、土地报批、财评等。</t>
    </r>
  </si>
  <si>
    <t>中医院项目正在进行座谈，暂未确定合作方向。                     精神康复医院项目已完成招投标工作、办理了施工许可证，第二层已经施工完成，正在进行第三层的钢筋绑扎和模板安装等工作。</t>
  </si>
  <si>
    <t>新型稀土镁合金材料项目</t>
  </si>
  <si>
    <t>1-2月完成规划；
3月完成立项；
4月完成环评；
5月完成征拆；
6月完成设计；
7-8月完成招标；
9月开工建设；</t>
  </si>
  <si>
    <t xml:space="preserve">中医院项目正在进行洽谈，暂未确定合作方向。                     </t>
  </si>
  <si>
    <t>目前环保厅停办了环保审批，目前环保手续暂未通过，项目暂时停止。</t>
  </si>
  <si>
    <t>1、110千伏一二次设备改造进度：2016年项目，计划2017年10月份开工。
2、10千伏许肖线线路及行政村改造进度:未签施工合同。
3、全区覆盖“集抄”项目：已施工，完成项目的30%。总金额1526万元。
4、钱粮湖镇三分店村中低压配电网改造:去年12月已开工，完成项目的75%。总金额304.91万元。
5、钱粮湖六门闸居委会中低压配电网改造：完成80%。总金额257.29万元。
6、10千伏君柳I回等8个台区新增布点：已完成设计收口，省公司未批复。</t>
  </si>
  <si>
    <t>70000
（全部自筹）</t>
  </si>
  <si>
    <t>君山区2017年8月份重大建设项目（停工项目）</t>
  </si>
  <si>
    <t>柳林洲双元村、二洲子村、黄泥套渔场建设411.92公顷；广兴洲团湖村、同心村建设577.71公顷；许市洪水港村、铺子嘴村建设156.19公顷；钱粮湖镇、良心堡镇、岳阳监狱用地挂钩建设34公顷。</t>
  </si>
  <si>
    <t>柳林洲双元村、二洲子村、黄泥套渔场项目完成100%；             广兴洲团湖村、同心村建设项目和许市洪水港村、铺子嘴村完成设计阶段，预算，准备进行招投标阶段。                   钱粮湖镇、良心堡镇、岳阳监狱用地挂钩2016年度已完成，2017年度的正在项目选址阶段,等待省国土厅选址确认。</t>
  </si>
  <si>
    <t>已完成所有桩基础施工，基础开挖完成两个作业区，承台开挖土方工程完成50%，地基加固处理完成50%，辅助用房的封顶浇灌已经完成。</t>
  </si>
  <si>
    <t>君山区2017年8月份重大建设项目（进度较快）</t>
  </si>
  <si>
    <t>君山区2017年8月份重大建设项目（进度较慢）</t>
  </si>
  <si>
    <t>进度较慢原因</t>
  </si>
  <si>
    <t>因项目施工范围调整，预算财评重新编写，耽误时间。</t>
  </si>
  <si>
    <t>亲水平台和围墙基础、摩天轮的桩基已经完成，正在进行人工湖土方开挖、停车场的填土，游乐设备的基础施工和门楼等建设。</t>
  </si>
  <si>
    <r>
      <t xml:space="preserve">已完成立项、国土规划审批，签订了合作协议，但省环保厅6月20日前停办了环保审批，目前环评未通过。2016年10月土地调规资料已经送到国土局，等待批复。                      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月份项目无进展。</t>
    </r>
    <r>
      <rPr>
        <sz val="10"/>
        <color indexed="8"/>
        <rFont val="宋体"/>
        <family val="0"/>
      </rPr>
      <t xml:space="preserve"> </t>
    </r>
  </si>
  <si>
    <t>分两年完成。</t>
  </si>
  <si>
    <t>各种设施设备都已采购安装完成，设备签证已经完成，竣工验收已经完成，高三已经顺利开学。</t>
  </si>
  <si>
    <r>
      <t>广兴洲镇城东片高标准农田建设项目已经完成招投标，总投资1446万元，已签订施工合同，正在做施工前的准备工作。                              因环保稽察，岳阳县及汨罗采砂点关停，致使价格高，已调整后的材料单价无法购买到砂，以及高温原因，项目现暂停。预计</t>
    </r>
    <r>
      <rPr>
        <sz val="10"/>
        <rFont val="宋体"/>
        <family val="0"/>
      </rPr>
      <t>9</t>
    </r>
    <r>
      <rPr>
        <sz val="10"/>
        <rFont val="宋体"/>
        <family val="0"/>
      </rPr>
      <t>月份开工建设。</t>
    </r>
    <r>
      <rPr>
        <sz val="10"/>
        <rFont val="宋体"/>
        <family val="0"/>
      </rPr>
      <t xml:space="preserve">    </t>
    </r>
  </si>
  <si>
    <t>已完成1座栈桥桥柱建设和1座栈桥桩基建设，已完成桥面梁片预制。</t>
  </si>
  <si>
    <t>完成道路土地测量、概预算、土地调规批复、土地征拆，施工图设计、财政评审，正在办理土地预审手续。                       现场正在进行路基工程、土石方工程和粉喷桩施工。</t>
  </si>
  <si>
    <t xml:space="preserve">    S306五星加油站至与柳毅路交汇处1.745公里拓宽工程，该路段已完成立项和施工图设计批复、国土用地审批、施工招标。完成62%的土石方换填工作，两道盖板涵完成40%工程量，雨水管施工完成50%工程量
    8月10日，君山区S306花漾年华至君山间堤段（里程4.576公里，路幅80米宽）通过方案设计评审，进入地勘和施工图设计阶段。</t>
  </si>
  <si>
    <t>因项目施工范围调整，致使项目前期手续重复办理。</t>
  </si>
  <si>
    <t>由于设计方案反复调整，致使前期工作过长。</t>
  </si>
  <si>
    <t>因环评未通过，导致项目2017年1-6月停工。</t>
  </si>
  <si>
    <r>
      <rPr>
        <sz val="10"/>
        <color indexed="8"/>
        <rFont val="宋体"/>
        <family val="0"/>
      </rPr>
      <t>创业路（东延）完成90%，有2栋房子，600多平方米未拆，渔池13.7亩未征收。（ 城建投）.</t>
    </r>
    <r>
      <rPr>
        <sz val="10"/>
        <color indexed="10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              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沙鸥路已完成立项、设计、预算，现已暂停。（城建投）                  富民路（东延）征地正在前期调查阶段、广场路（西延）、君兴路等道路正在前期规划阶段。（住建局）               </t>
    </r>
  </si>
  <si>
    <t>1、中心城区26公里管道铺设、2万吨提升泵站、2公里压力管道铺设，6公里管网铺设：目前已经完成立项、设计、预算、财评等工作，准备进入招投标程序。（城建投）                          2、洞庭大道南侧6公里自来水管网铺设：目前已经完成立项、设计、预算、财评等工作，现已暂停。（城建投）                     3、广场路中期道路排污管道1500米：目前已经招标完成并开工建设，正在进行道路清表及前期工作。（城建投）</t>
  </si>
  <si>
    <t>一标段：已完成4000米路基土石方，堤面碎石化完成50%； 二标段：已完成3800米路段路基土石方；               三标段：路基土石方工程封闭施工中，已完成圆管涵铺装2000米，完成边坡回填1.7公里；                       四标段3600米路段路基土石方和三处涵闸加宽已完成施工，梁板已完成制梁8片，正在进行桩基和下部结构施工。               目前已完成全年任务的85%。</t>
  </si>
  <si>
    <r>
      <t>已完成土地流转面积1.9万亩，已搭建160栋板房，建化粪池138个，建沼气池138个，挖沟4条，路7条，建育苗棚3栋</t>
    </r>
    <r>
      <rPr>
        <sz val="10"/>
        <color indexed="8"/>
        <rFont val="宋体"/>
        <family val="0"/>
      </rPr>
      <t>。一期项目已经全部完成。</t>
    </r>
    <r>
      <rPr>
        <sz val="10"/>
        <color indexed="8"/>
        <rFont val="宋体"/>
        <family val="0"/>
      </rPr>
      <t xml:space="preserve">             目前</t>
    </r>
    <r>
      <rPr>
        <sz val="10"/>
        <color indexed="8"/>
        <rFont val="宋体"/>
        <family val="0"/>
      </rPr>
      <t>已完成全年任务的</t>
    </r>
    <r>
      <rPr>
        <sz val="10"/>
        <color indexed="8"/>
        <rFont val="宋体"/>
        <family val="0"/>
      </rPr>
      <t>100%。</t>
    </r>
  </si>
  <si>
    <r>
      <t>已完成1座栈桥桥柱建设和1座栈桥桩基建设，已完成桥面梁片预制。                          目前已</t>
    </r>
    <r>
      <rPr>
        <sz val="10"/>
        <color indexed="8"/>
        <rFont val="宋体"/>
        <family val="0"/>
      </rPr>
      <t>完成年度任务的70%。</t>
    </r>
  </si>
  <si>
    <r>
      <t>岳阳工厂全部搬迁至君山食品产业园三利和新厂区，2、3楼生产线已开工生产。                     研发楼主体已完成，正在贴外墙瓷砖和内部装修。            目前</t>
    </r>
    <r>
      <rPr>
        <sz val="10"/>
        <color indexed="8"/>
        <rFont val="宋体"/>
        <family val="0"/>
      </rPr>
      <t>已完成全年任务的</t>
    </r>
    <r>
      <rPr>
        <sz val="10"/>
        <color indexed="8"/>
        <rFont val="宋体"/>
        <family val="0"/>
      </rPr>
      <t>88%。</t>
    </r>
  </si>
  <si>
    <r>
      <t>三栋标准化厂房（共4层）已完成主体封顶，正在进行外墙装修和内粉，内部装修。             目前</t>
    </r>
    <r>
      <rPr>
        <sz val="10"/>
        <color indexed="8"/>
        <rFont val="宋体"/>
        <family val="0"/>
      </rPr>
      <t>已完成全年任务的</t>
    </r>
    <r>
      <rPr>
        <sz val="10"/>
        <color indexed="8"/>
        <rFont val="宋体"/>
        <family val="0"/>
      </rPr>
      <t>77%。</t>
    </r>
  </si>
  <si>
    <r>
      <t>项目1号厂房（租用）主体及内部装修完成，设备安装调试完成已经投产运行。                  2号厂房（共3层）已完成主体工程建设，内部粉刷及地面砖、外墙瓷砖铺设，正在引进设备；倒班楼（共5层）和综合楼（共6层）主体和外墙瓷砖铺设已建设完成，正在进行内墙粉刷和内部装修。                      目前</t>
    </r>
    <r>
      <rPr>
        <sz val="10"/>
        <color indexed="8"/>
        <rFont val="宋体"/>
        <family val="0"/>
      </rPr>
      <t>已完成全年任务的</t>
    </r>
    <r>
      <rPr>
        <sz val="10"/>
        <color indexed="8"/>
        <rFont val="宋体"/>
        <family val="0"/>
      </rPr>
      <t>85%。</t>
    </r>
  </si>
  <si>
    <r>
      <t>已完成方案设计和土地招拍挂（摘牌价531万元）、地勘等，填土完成，仓库的施工图纸已经完成，正在进行围墙施工，预计9月份底前完成仓库桩基工程。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目前已完成全年任务的</t>
    </r>
    <r>
      <rPr>
        <sz val="10"/>
        <color indexed="8"/>
        <rFont val="宋体"/>
        <family val="0"/>
      </rPr>
      <t>22%。</t>
    </r>
  </si>
  <si>
    <t xml:space="preserve">原选定的填筑料场手续国土部未通过，需重新选料场，正在进行踏勘。      今年未开工建设。                       </t>
  </si>
  <si>
    <t xml:space="preserve">
因上月雨水较多，且在主汛期，本月两个项目均已停施工，建设各方进行防汛值守。项目6-8月份处于停工状态。预计汛期结束9月底开工。</t>
  </si>
  <si>
    <t xml:space="preserve">因环保稽察，岳阳县及汨罗一带的采砂点关停，价格奇高，无法购买到砂，项目现暂停。项目4-8月份处于停工状态。，预计9月份开工建设。                </t>
  </si>
  <si>
    <r>
      <t xml:space="preserve">因省环保厅6月20日前停办了环保审批，目前环评未通过。2016年10月土地调规资料已经送到国土局，等待批复。                      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 2月至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 xml:space="preserve">月份项目无进展。    </t>
    </r>
  </si>
  <si>
    <t>2016年8600户危旧房改造剩4800户，2017年3000户危旧房改造，实施2000户。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</si>
</sst>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35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4"/>
      <name val="黑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25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9" fontId="8" fillId="24" borderId="10" xfId="0" applyNumberFormat="1" applyFont="1" applyFill="1" applyBorder="1" applyAlignment="1" applyProtection="1">
      <alignment horizontal="center" vertical="center" wrapText="1"/>
      <protection/>
    </xf>
    <xf numFmtId="9" fontId="7" fillId="24" borderId="10" xfId="0" applyNumberFormat="1" applyFont="1" applyFill="1" applyBorder="1" applyAlignment="1" applyProtection="1">
      <alignment horizontal="center" vertical="center" wrapText="1"/>
      <protection/>
    </xf>
    <xf numFmtId="9" fontId="7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9" fontId="8" fillId="19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9" fontId="8" fillId="27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7" fillId="19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 applyProtection="1">
      <alignment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9" fontId="9" fillId="0" borderId="10" xfId="0" applyNumberFormat="1" applyFont="1" applyBorder="1" applyAlignment="1" applyProtection="1">
      <alignment horizontal="center" vertical="center" wrapText="1"/>
      <protection/>
    </xf>
    <xf numFmtId="9" fontId="7" fillId="19" borderId="10" xfId="0" applyNumberFormat="1" applyFont="1" applyFill="1" applyBorder="1" applyAlignment="1" applyProtection="1">
      <alignment horizontal="center" vertical="center" wrapText="1"/>
      <protection/>
    </xf>
    <xf numFmtId="9" fontId="7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9" fontId="8" fillId="0" borderId="11" xfId="0" applyNumberFormat="1" applyFont="1" applyFill="1" applyBorder="1" applyAlignment="1" applyProtection="1">
      <alignment horizontal="center" vertical="center" wrapText="1"/>
      <protection/>
    </xf>
    <xf numFmtId="9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8" fillId="0" borderId="10" xfId="0" applyNumberFormat="1" applyFont="1" applyFill="1" applyBorder="1" applyAlignment="1" applyProtection="1">
      <alignment horizontal="center" vertical="center" wrapText="1"/>
      <protection/>
    </xf>
    <xf numFmtId="9" fontId="7" fillId="0" borderId="11" xfId="0" applyNumberFormat="1" applyFont="1" applyFill="1" applyBorder="1" applyAlignment="1" applyProtection="1">
      <alignment horizontal="center" vertical="center" wrapText="1"/>
      <protection/>
    </xf>
    <xf numFmtId="9" fontId="7" fillId="0" borderId="12" xfId="0" applyNumberFormat="1" applyFont="1" applyFill="1" applyBorder="1" applyAlignment="1" applyProtection="1">
      <alignment horizontal="center" vertical="center" wrapText="1"/>
      <protection/>
    </xf>
    <xf numFmtId="9" fontId="7" fillId="25" borderId="13" xfId="0" applyNumberFormat="1" applyFont="1" applyFill="1" applyBorder="1" applyAlignment="1" applyProtection="1">
      <alignment horizontal="center" vertical="center" wrapText="1"/>
      <protection/>
    </xf>
    <xf numFmtId="9" fontId="7" fillId="25" borderId="11" xfId="0" applyNumberFormat="1" applyFont="1" applyFill="1" applyBorder="1" applyAlignment="1" applyProtection="1">
      <alignment horizontal="center" vertical="center" wrapText="1"/>
      <protection/>
    </xf>
    <xf numFmtId="9" fontId="8" fillId="19" borderId="10" xfId="0" applyNumberFormat="1" applyFont="1" applyFill="1" applyBorder="1" applyAlignment="1" applyProtection="1">
      <alignment horizontal="center" vertical="center" wrapText="1"/>
      <protection/>
    </xf>
    <xf numFmtId="9" fontId="7" fillId="25" borderId="12" xfId="0" applyNumberFormat="1" applyFont="1" applyFill="1" applyBorder="1" applyAlignment="1" applyProtection="1">
      <alignment horizontal="center" vertical="center" wrapText="1"/>
      <protection/>
    </xf>
    <xf numFmtId="9" fontId="7" fillId="19" borderId="13" xfId="0" applyNumberFormat="1" applyFont="1" applyFill="1" applyBorder="1" applyAlignment="1" applyProtection="1">
      <alignment horizontal="center" vertical="center" wrapText="1"/>
      <protection/>
    </xf>
    <xf numFmtId="9" fontId="7" fillId="19" borderId="11" xfId="0" applyNumberFormat="1" applyFont="1" applyFill="1" applyBorder="1" applyAlignment="1" applyProtection="1">
      <alignment horizontal="center" vertical="center" wrapText="1"/>
      <protection/>
    </xf>
    <xf numFmtId="9" fontId="7" fillId="19" borderId="12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3" xfId="0" applyNumberFormat="1" applyFont="1" applyBorder="1" applyAlignment="1" applyProtection="1">
      <alignment horizontal="center" vertical="center" wrapText="1"/>
      <protection/>
    </xf>
    <xf numFmtId="9" fontId="9" fillId="0" borderId="11" xfId="0" applyNumberFormat="1" applyFont="1" applyBorder="1" applyAlignment="1" applyProtection="1">
      <alignment horizontal="center" vertical="center" wrapText="1"/>
      <protection/>
    </xf>
    <xf numFmtId="9" fontId="9" fillId="0" borderId="12" xfId="0" applyNumberFormat="1" applyFont="1" applyBorder="1" applyAlignment="1" applyProtection="1">
      <alignment horizontal="center" vertical="center" wrapText="1"/>
      <protection/>
    </xf>
    <xf numFmtId="9" fontId="8" fillId="0" borderId="10" xfId="0" applyNumberFormat="1" applyFont="1" applyBorder="1" applyAlignment="1" applyProtection="1">
      <alignment horizontal="center" vertical="center" wrapText="1"/>
      <protection/>
    </xf>
    <xf numFmtId="9" fontId="7" fillId="24" borderId="13" xfId="0" applyNumberFormat="1" applyFont="1" applyFill="1" applyBorder="1" applyAlignment="1" applyProtection="1">
      <alignment horizontal="center" vertical="center" wrapText="1"/>
      <protection/>
    </xf>
    <xf numFmtId="9" fontId="7" fillId="24" borderId="11" xfId="0" applyNumberFormat="1" applyFont="1" applyFill="1" applyBorder="1" applyAlignment="1" applyProtection="1">
      <alignment horizontal="center" vertical="center" wrapText="1"/>
      <protection/>
    </xf>
    <xf numFmtId="9" fontId="7" fillId="24" borderId="12" xfId="0" applyNumberFormat="1" applyFont="1" applyFill="1" applyBorder="1" applyAlignment="1" applyProtection="1">
      <alignment horizontal="center" vertical="center" wrapText="1"/>
      <protection/>
    </xf>
    <xf numFmtId="9" fontId="7" fillId="24" borderId="10" xfId="0" applyNumberFormat="1" applyFont="1" applyFill="1" applyBorder="1" applyAlignment="1" applyProtection="1">
      <alignment horizontal="center" vertical="center" wrapText="1"/>
      <protection/>
    </xf>
    <xf numFmtId="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9" fontId="7" fillId="0" borderId="13" xfId="0" applyNumberFormat="1" applyFont="1" applyFill="1" applyBorder="1" applyAlignment="1" applyProtection="1">
      <alignment horizontal="center" vertical="center" wrapText="1"/>
      <protection/>
    </xf>
    <xf numFmtId="9" fontId="8" fillId="27" borderId="10" xfId="0" applyNumberFormat="1" applyFont="1" applyFill="1" applyBorder="1" applyAlignment="1" applyProtection="1">
      <alignment horizontal="center" vertical="center" wrapText="1"/>
      <protection/>
    </xf>
    <xf numFmtId="9" fontId="8" fillId="24" borderId="10" xfId="0" applyNumberFormat="1" applyFont="1" applyFill="1" applyBorder="1" applyAlignment="1" applyProtection="1">
      <alignment horizontal="center" vertical="center" wrapText="1"/>
      <protection/>
    </xf>
    <xf numFmtId="9" fontId="8" fillId="19" borderId="13" xfId="0" applyNumberFormat="1" applyFont="1" applyFill="1" applyBorder="1" applyAlignment="1" applyProtection="1">
      <alignment horizontal="center" vertical="center" wrapText="1"/>
      <protection/>
    </xf>
    <xf numFmtId="9" fontId="8" fillId="19" borderId="11" xfId="0" applyNumberFormat="1" applyFont="1" applyFill="1" applyBorder="1" applyAlignment="1" applyProtection="1">
      <alignment horizontal="center" vertical="center" wrapText="1"/>
      <protection/>
    </xf>
    <xf numFmtId="9" fontId="8" fillId="19" borderId="12" xfId="0" applyNumberFormat="1" applyFont="1" applyFill="1" applyBorder="1" applyAlignment="1" applyProtection="1">
      <alignment horizontal="center" vertical="center" wrapText="1"/>
      <protection/>
    </xf>
    <xf numFmtId="9" fontId="8" fillId="24" borderId="13" xfId="0" applyNumberFormat="1" applyFont="1" applyFill="1" applyBorder="1" applyAlignment="1" applyProtection="1">
      <alignment horizontal="center" vertical="center" wrapText="1"/>
      <protection/>
    </xf>
    <xf numFmtId="9" fontId="8" fillId="24" borderId="11" xfId="0" applyNumberFormat="1" applyFont="1" applyFill="1" applyBorder="1" applyAlignment="1" applyProtection="1">
      <alignment horizontal="center" vertical="center" wrapText="1"/>
      <protection/>
    </xf>
    <xf numFmtId="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3.125" style="0" customWidth="1"/>
    <col min="2" max="2" width="8.625" style="0" customWidth="1"/>
    <col min="3" max="3" width="4.375" style="0" customWidth="1"/>
    <col min="4" max="4" width="9.00390625" style="1" customWidth="1"/>
    <col min="5" max="5" width="19.75390625" style="5" customWidth="1"/>
    <col min="6" max="6" width="7.125" style="6" customWidth="1"/>
    <col min="7" max="7" width="7.75390625" style="0" customWidth="1"/>
    <col min="8" max="8" width="12.00390625" style="0" customWidth="1"/>
    <col min="9" max="9" width="21.875" style="0" customWidth="1"/>
    <col min="10" max="10" width="8.50390625" style="7" customWidth="1"/>
    <col min="11" max="11" width="23.125" style="4" customWidth="1"/>
    <col min="12" max="12" width="9.625" style="8" customWidth="1"/>
    <col min="13" max="13" width="33.50390625" style="5" customWidth="1"/>
    <col min="14" max="14" width="28.50390625" style="1" customWidth="1"/>
    <col min="15" max="15" width="9.00390625" style="1" customWidth="1"/>
  </cols>
  <sheetData>
    <row r="1" spans="1:3" ht="19.5" customHeight="1">
      <c r="A1" s="113"/>
      <c r="B1" s="114"/>
      <c r="C1" s="9"/>
    </row>
    <row r="2" spans="1:12" ht="31.5" customHeight="1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s="49" customFormat="1" ht="14.25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/>
      <c r="I3" s="116"/>
      <c r="J3" s="116" t="s">
        <v>7</v>
      </c>
      <c r="K3" s="141" t="s">
        <v>187</v>
      </c>
      <c r="L3" s="116" t="s">
        <v>8</v>
      </c>
      <c r="M3" s="48"/>
    </row>
    <row r="4" spans="1:13" s="49" customFormat="1" ht="33" customHeight="1">
      <c r="A4" s="116"/>
      <c r="B4" s="116"/>
      <c r="C4" s="116"/>
      <c r="D4" s="116"/>
      <c r="E4" s="116"/>
      <c r="F4" s="116"/>
      <c r="G4" s="47" t="s">
        <v>9</v>
      </c>
      <c r="H4" s="47" t="s">
        <v>10</v>
      </c>
      <c r="I4" s="47" t="s">
        <v>11</v>
      </c>
      <c r="J4" s="116"/>
      <c r="K4" s="116"/>
      <c r="L4" s="116"/>
      <c r="M4" s="48"/>
    </row>
    <row r="5" spans="1:15" s="43" customFormat="1" ht="33" customHeight="1">
      <c r="A5" s="10"/>
      <c r="B5" s="10" t="s">
        <v>12</v>
      </c>
      <c r="C5" s="10"/>
      <c r="D5" s="10"/>
      <c r="E5" s="10"/>
      <c r="F5" s="10">
        <f>F6+F9+25179+F15+14735+F21+F24+F27+F30+F33+F36+F39+F42+F45+F48+F51+F54+F57+70000+100000+F66+F69+F72+F75+F78+F81+F84+F87+F90+F93+F96+F99+2900+F105+F108+F111</f>
        <v>697376</v>
      </c>
      <c r="G5" s="11">
        <f>G6+G9+G12+G15+G18+G21+G24+G27+G30+G33+G36+G39+G42+G45+G48+G51+G54+G57+G60+G63+G66+G69+G72+G75+G78+G81+G84+G87+G90+G93+G96+G99+2050+G105+G108+G111+200</f>
        <v>297680</v>
      </c>
      <c r="H5" s="10"/>
      <c r="I5" s="10"/>
      <c r="J5" s="11">
        <f>J6+J9+J12+J15+J18+J21+J24+J27+J30+J33+J36+J39+J42+J45+J48+J51+J54+J57+J60+J63+J66+J69+J72+J75+J78+J81+J84+J87+J90+J93+J96+J99+J102+J105+J108+J111</f>
        <v>71329</v>
      </c>
      <c r="K5" s="10"/>
      <c r="L5" s="21"/>
      <c r="M5" s="5"/>
      <c r="N5" s="5"/>
      <c r="O5" s="5"/>
    </row>
    <row r="6" spans="1:13" s="2" customFormat="1" ht="79.5" customHeight="1">
      <c r="A6" s="12">
        <v>1</v>
      </c>
      <c r="B6" s="79" t="s">
        <v>78</v>
      </c>
      <c r="C6" s="56" t="s">
        <v>79</v>
      </c>
      <c r="D6" s="107" t="s">
        <v>80</v>
      </c>
      <c r="E6" s="108" t="s">
        <v>81</v>
      </c>
      <c r="F6" s="12">
        <v>6000</v>
      </c>
      <c r="G6" s="12">
        <v>5000</v>
      </c>
      <c r="H6" s="108" t="s">
        <v>72</v>
      </c>
      <c r="I6" s="105" t="s">
        <v>113</v>
      </c>
      <c r="J6" s="12"/>
      <c r="K6" s="103" t="s">
        <v>208</v>
      </c>
      <c r="L6" s="12"/>
      <c r="M6" s="58"/>
    </row>
    <row r="7" spans="1:12" ht="23.25" customHeight="1">
      <c r="A7" s="117" t="s">
        <v>14</v>
      </c>
      <c r="B7" s="117"/>
      <c r="C7" s="117"/>
      <c r="D7" s="117"/>
      <c r="E7" s="149">
        <v>0.6</v>
      </c>
      <c r="F7" s="150"/>
      <c r="G7" s="150"/>
      <c r="H7" s="150"/>
      <c r="I7" s="150"/>
      <c r="J7" s="121"/>
      <c r="K7" s="121"/>
      <c r="L7" s="121"/>
    </row>
    <row r="8" spans="1:12" ht="23.25" customHeight="1">
      <c r="A8" s="117" t="s">
        <v>15</v>
      </c>
      <c r="B8" s="117"/>
      <c r="C8" s="117"/>
      <c r="D8" s="117"/>
      <c r="E8" s="140">
        <v>0.08</v>
      </c>
      <c r="F8" s="140"/>
      <c r="G8" s="121"/>
      <c r="H8" s="121"/>
      <c r="I8" s="121"/>
      <c r="J8" s="121"/>
      <c r="K8" s="121"/>
      <c r="L8" s="121"/>
    </row>
    <row r="9" spans="1:12" s="3" customFormat="1" ht="97.5" customHeight="1">
      <c r="A9" s="12">
        <v>2</v>
      </c>
      <c r="B9" s="17" t="s">
        <v>198</v>
      </c>
      <c r="C9" s="12" t="s">
        <v>79</v>
      </c>
      <c r="D9" s="12" t="s">
        <v>80</v>
      </c>
      <c r="E9" s="13" t="s">
        <v>123</v>
      </c>
      <c r="F9" s="51">
        <v>1000</v>
      </c>
      <c r="G9" s="12">
        <v>900</v>
      </c>
      <c r="H9" s="13" t="s">
        <v>183</v>
      </c>
      <c r="I9" s="108" t="s">
        <v>194</v>
      </c>
      <c r="J9" s="12">
        <v>100</v>
      </c>
      <c r="K9" s="104" t="s">
        <v>209</v>
      </c>
      <c r="L9" s="13"/>
    </row>
    <row r="10" spans="1:12" ht="23.25" customHeight="1">
      <c r="A10" s="117" t="s">
        <v>14</v>
      </c>
      <c r="B10" s="117"/>
      <c r="C10" s="117"/>
      <c r="D10" s="117"/>
      <c r="E10" s="140">
        <v>0.7</v>
      </c>
      <c r="F10" s="140"/>
      <c r="G10" s="140"/>
      <c r="H10" s="140"/>
      <c r="I10" s="140"/>
      <c r="J10" s="140"/>
      <c r="K10" s="151"/>
      <c r="L10" s="120"/>
    </row>
    <row r="11" spans="1:12" ht="23.25" customHeight="1">
      <c r="A11" s="117" t="s">
        <v>15</v>
      </c>
      <c r="B11" s="117"/>
      <c r="C11" s="117"/>
      <c r="D11" s="117"/>
      <c r="E11" s="140">
        <v>0.11</v>
      </c>
      <c r="F11" s="140"/>
      <c r="G11" s="135"/>
      <c r="H11" s="135"/>
      <c r="I11" s="135"/>
      <c r="J11" s="135"/>
      <c r="K11" s="135"/>
      <c r="L11" s="135"/>
    </row>
    <row r="12" spans="1:13" s="36" customFormat="1" ht="88.5" customHeight="1">
      <c r="A12" s="35">
        <v>3</v>
      </c>
      <c r="B12" s="39" t="s">
        <v>68</v>
      </c>
      <c r="C12" s="21" t="s">
        <v>79</v>
      </c>
      <c r="D12" s="21" t="s">
        <v>176</v>
      </c>
      <c r="E12" s="38" t="s">
        <v>82</v>
      </c>
      <c r="F12" s="35" t="s">
        <v>16</v>
      </c>
      <c r="G12" s="35">
        <v>1500</v>
      </c>
      <c r="H12" s="38" t="s">
        <v>106</v>
      </c>
      <c r="I12" s="38" t="s">
        <v>69</v>
      </c>
      <c r="J12" s="35">
        <v>1050</v>
      </c>
      <c r="K12" s="70" t="s">
        <v>247</v>
      </c>
      <c r="L12" s="38"/>
      <c r="M12" s="43"/>
    </row>
    <row r="13" spans="1:12" ht="23.25" customHeight="1">
      <c r="A13" s="117" t="s">
        <v>14</v>
      </c>
      <c r="B13" s="117"/>
      <c r="C13" s="117"/>
      <c r="D13" s="117"/>
      <c r="E13" s="112">
        <v>1</v>
      </c>
      <c r="F13" s="112"/>
      <c r="G13" s="112"/>
      <c r="H13" s="112"/>
      <c r="I13" s="112"/>
      <c r="J13" s="112"/>
      <c r="K13" s="112"/>
      <c r="L13" s="112"/>
    </row>
    <row r="14" spans="1:12" ht="23.25" customHeight="1">
      <c r="A14" s="118" t="s">
        <v>15</v>
      </c>
      <c r="B14" s="118"/>
      <c r="C14" s="118"/>
      <c r="D14" s="118"/>
      <c r="E14" s="124">
        <v>0.7</v>
      </c>
      <c r="F14" s="125"/>
      <c r="G14" s="125"/>
      <c r="H14" s="125"/>
      <c r="I14" s="125"/>
      <c r="J14" s="125"/>
      <c r="K14" s="110"/>
      <c r="L14" s="110"/>
    </row>
    <row r="15" spans="1:13" s="2" customFormat="1" ht="192" customHeight="1">
      <c r="A15" s="12">
        <v>4</v>
      </c>
      <c r="B15" s="54" t="s">
        <v>70</v>
      </c>
      <c r="C15" s="12" t="s">
        <v>17</v>
      </c>
      <c r="D15" s="21" t="s">
        <v>176</v>
      </c>
      <c r="E15" s="12" t="s">
        <v>210</v>
      </c>
      <c r="F15" s="12">
        <v>15000</v>
      </c>
      <c r="G15" s="12">
        <v>15000</v>
      </c>
      <c r="H15" s="13" t="s">
        <v>83</v>
      </c>
      <c r="I15" s="68" t="s">
        <v>59</v>
      </c>
      <c r="J15" s="17">
        <v>1200</v>
      </c>
      <c r="K15" s="75" t="s">
        <v>249</v>
      </c>
      <c r="L15" s="13"/>
      <c r="M15" s="74" t="s">
        <v>140</v>
      </c>
    </row>
    <row r="16" spans="1:12" ht="21" customHeight="1">
      <c r="A16" s="117" t="s">
        <v>14</v>
      </c>
      <c r="B16" s="117"/>
      <c r="C16" s="117"/>
      <c r="D16" s="117"/>
      <c r="E16" s="145">
        <v>0.8</v>
      </c>
      <c r="F16" s="145"/>
      <c r="G16" s="145"/>
      <c r="H16" s="145"/>
      <c r="I16" s="145"/>
      <c r="J16" s="131"/>
      <c r="K16" s="131"/>
      <c r="L16" s="131"/>
    </row>
    <row r="17" spans="1:12" ht="21" customHeight="1">
      <c r="A17" s="117" t="s">
        <v>15</v>
      </c>
      <c r="B17" s="117"/>
      <c r="C17" s="117"/>
      <c r="D17" s="117"/>
      <c r="E17" s="15">
        <v>0.08</v>
      </c>
      <c r="F17" s="110"/>
      <c r="G17" s="110"/>
      <c r="H17" s="110"/>
      <c r="I17" s="110"/>
      <c r="J17" s="110"/>
      <c r="K17" s="110"/>
      <c r="L17" s="110"/>
    </row>
    <row r="18" spans="1:13" s="2" customFormat="1" ht="193.5" customHeight="1">
      <c r="A18" s="12">
        <v>5</v>
      </c>
      <c r="B18" s="12" t="s">
        <v>124</v>
      </c>
      <c r="C18" s="12" t="s">
        <v>66</v>
      </c>
      <c r="D18" s="21" t="s">
        <v>176</v>
      </c>
      <c r="E18" s="13" t="s">
        <v>74</v>
      </c>
      <c r="F18" s="12" t="s">
        <v>77</v>
      </c>
      <c r="G18" s="12">
        <v>7000</v>
      </c>
      <c r="H18" s="13" t="s">
        <v>170</v>
      </c>
      <c r="I18" s="13" t="s">
        <v>58</v>
      </c>
      <c r="J18" s="12">
        <v>5980</v>
      </c>
      <c r="K18" s="73" t="s">
        <v>216</v>
      </c>
      <c r="L18" s="13"/>
      <c r="M18" s="72"/>
    </row>
    <row r="19" spans="1:12" ht="21.75" customHeight="1">
      <c r="A19" s="117" t="s">
        <v>14</v>
      </c>
      <c r="B19" s="117"/>
      <c r="C19" s="117"/>
      <c r="D19" s="117"/>
      <c r="E19" s="112">
        <v>1</v>
      </c>
      <c r="F19" s="112"/>
      <c r="G19" s="112"/>
      <c r="H19" s="112"/>
      <c r="I19" s="112"/>
      <c r="J19" s="112"/>
      <c r="K19" s="112"/>
      <c r="L19" s="112"/>
    </row>
    <row r="20" spans="1:12" ht="19.5" customHeight="1">
      <c r="A20" s="117" t="s">
        <v>15</v>
      </c>
      <c r="B20" s="117"/>
      <c r="C20" s="117"/>
      <c r="D20" s="117"/>
      <c r="E20" s="112">
        <v>0.85</v>
      </c>
      <c r="F20" s="112"/>
      <c r="G20" s="112"/>
      <c r="H20" s="112"/>
      <c r="I20" s="112"/>
      <c r="J20" s="131"/>
      <c r="K20" s="131"/>
      <c r="L20" s="131"/>
    </row>
    <row r="21" spans="1:13" s="2" customFormat="1" ht="87" customHeight="1">
      <c r="A21" s="12">
        <v>6</v>
      </c>
      <c r="B21" s="54" t="s">
        <v>114</v>
      </c>
      <c r="C21" s="12" t="s">
        <v>17</v>
      </c>
      <c r="D21" s="21" t="s">
        <v>176</v>
      </c>
      <c r="E21" s="88" t="s">
        <v>95</v>
      </c>
      <c r="F21" s="12">
        <v>1000</v>
      </c>
      <c r="G21" s="12">
        <v>1000</v>
      </c>
      <c r="H21" s="13" t="s">
        <v>115</v>
      </c>
      <c r="I21" s="13" t="s">
        <v>97</v>
      </c>
      <c r="J21" s="12">
        <v>200</v>
      </c>
      <c r="K21" s="89" t="s">
        <v>248</v>
      </c>
      <c r="L21" s="13"/>
      <c r="M21" s="3"/>
    </row>
    <row r="22" spans="1:12" ht="20.25" customHeight="1">
      <c r="A22" s="117" t="s">
        <v>14</v>
      </c>
      <c r="B22" s="117"/>
      <c r="C22" s="117"/>
      <c r="D22" s="117"/>
      <c r="E22" s="112">
        <v>1</v>
      </c>
      <c r="F22" s="112"/>
      <c r="G22" s="112"/>
      <c r="H22" s="112"/>
      <c r="I22" s="112"/>
      <c r="J22" s="112"/>
      <c r="K22" s="112"/>
      <c r="L22" s="112"/>
    </row>
    <row r="23" spans="1:12" ht="23.25" customHeight="1">
      <c r="A23" s="117" t="s">
        <v>15</v>
      </c>
      <c r="B23" s="117"/>
      <c r="C23" s="117"/>
      <c r="D23" s="117"/>
      <c r="E23" s="16">
        <v>0.2</v>
      </c>
      <c r="F23" s="135"/>
      <c r="G23" s="135"/>
      <c r="H23" s="135"/>
      <c r="I23" s="135"/>
      <c r="J23" s="135"/>
      <c r="K23" s="135"/>
      <c r="L23" s="135"/>
    </row>
    <row r="24" spans="1:13" s="2" customFormat="1" ht="90" customHeight="1">
      <c r="A24" s="12">
        <v>7</v>
      </c>
      <c r="B24" s="12" t="s">
        <v>18</v>
      </c>
      <c r="C24" s="12" t="s">
        <v>13</v>
      </c>
      <c r="D24" s="12" t="s">
        <v>175</v>
      </c>
      <c r="E24" s="13" t="s">
        <v>166</v>
      </c>
      <c r="F24" s="12">
        <v>2600</v>
      </c>
      <c r="G24" s="12">
        <v>1820</v>
      </c>
      <c r="H24" s="13" t="s">
        <v>20</v>
      </c>
      <c r="I24" s="13" t="s">
        <v>63</v>
      </c>
      <c r="J24" s="12">
        <v>1820</v>
      </c>
      <c r="K24" s="13" t="s">
        <v>62</v>
      </c>
      <c r="L24" s="12"/>
      <c r="M24" s="3"/>
    </row>
    <row r="25" spans="1:12" ht="23.25" customHeight="1">
      <c r="A25" s="117" t="s">
        <v>14</v>
      </c>
      <c r="B25" s="117"/>
      <c r="C25" s="117"/>
      <c r="D25" s="117"/>
      <c r="E25" s="112">
        <v>1</v>
      </c>
      <c r="F25" s="112"/>
      <c r="G25" s="112"/>
      <c r="H25" s="112"/>
      <c r="I25" s="112"/>
      <c r="J25" s="112"/>
      <c r="K25" s="112"/>
      <c r="L25" s="112"/>
    </row>
    <row r="26" spans="1:14" ht="23.25" customHeight="1">
      <c r="A26" s="117" t="s">
        <v>15</v>
      </c>
      <c r="B26" s="117"/>
      <c r="C26" s="117"/>
      <c r="D26" s="117"/>
      <c r="E26" s="112">
        <v>1</v>
      </c>
      <c r="F26" s="112"/>
      <c r="G26" s="112"/>
      <c r="H26" s="112"/>
      <c r="I26" s="112"/>
      <c r="J26" s="112"/>
      <c r="K26" s="112"/>
      <c r="L26" s="112"/>
      <c r="N26" s="23"/>
    </row>
    <row r="27" spans="1:13" s="2" customFormat="1" ht="151.5" customHeight="1">
      <c r="A27" s="17">
        <v>8</v>
      </c>
      <c r="B27" s="54" t="s">
        <v>130</v>
      </c>
      <c r="C27" s="54" t="s">
        <v>79</v>
      </c>
      <c r="D27" s="12" t="s">
        <v>175</v>
      </c>
      <c r="E27" s="13" t="s">
        <v>61</v>
      </c>
      <c r="F27" s="12">
        <v>32700</v>
      </c>
      <c r="G27" s="12">
        <v>8000</v>
      </c>
      <c r="H27" s="50" t="s">
        <v>65</v>
      </c>
      <c r="I27" s="13" t="s">
        <v>60</v>
      </c>
      <c r="J27" s="33"/>
      <c r="K27" s="22" t="s">
        <v>190</v>
      </c>
      <c r="L27" s="13" t="s">
        <v>182</v>
      </c>
      <c r="M27" s="3"/>
    </row>
    <row r="28" spans="1:12" ht="24.75" customHeight="1">
      <c r="A28" s="117" t="s">
        <v>14</v>
      </c>
      <c r="B28" s="117"/>
      <c r="C28" s="117"/>
      <c r="D28" s="117"/>
      <c r="E28" s="126">
        <v>0</v>
      </c>
      <c r="F28" s="126"/>
      <c r="G28" s="126"/>
      <c r="H28" s="126"/>
      <c r="I28" s="126"/>
      <c r="J28" s="126"/>
      <c r="K28" s="126"/>
      <c r="L28" s="126"/>
    </row>
    <row r="29" spans="1:12" ht="23.25" customHeight="1">
      <c r="A29" s="117" t="s">
        <v>15</v>
      </c>
      <c r="B29" s="117"/>
      <c r="C29" s="117"/>
      <c r="D29" s="117"/>
      <c r="E29" s="146">
        <v>0</v>
      </c>
      <c r="F29" s="147"/>
      <c r="G29" s="147"/>
      <c r="H29" s="147"/>
      <c r="I29" s="147"/>
      <c r="J29" s="147"/>
      <c r="K29" s="147"/>
      <c r="L29" s="148"/>
    </row>
    <row r="30" spans="1:13" s="2" customFormat="1" ht="225.75" customHeight="1">
      <c r="A30" s="17">
        <v>9</v>
      </c>
      <c r="B30" s="80" t="s">
        <v>132</v>
      </c>
      <c r="C30" s="12" t="s">
        <v>13</v>
      </c>
      <c r="D30" s="12" t="s">
        <v>19</v>
      </c>
      <c r="E30" s="13" t="s">
        <v>21</v>
      </c>
      <c r="F30" s="12">
        <v>2013</v>
      </c>
      <c r="G30" s="12">
        <v>1713</v>
      </c>
      <c r="H30" s="13" t="s">
        <v>22</v>
      </c>
      <c r="I30" s="13" t="s">
        <v>125</v>
      </c>
      <c r="J30" s="12">
        <v>900</v>
      </c>
      <c r="K30" s="91" t="s">
        <v>143</v>
      </c>
      <c r="L30" s="12"/>
      <c r="M30" s="3"/>
    </row>
    <row r="31" spans="1:12" ht="24" customHeight="1">
      <c r="A31" s="117" t="s">
        <v>14</v>
      </c>
      <c r="B31" s="117"/>
      <c r="C31" s="117"/>
      <c r="D31" s="117"/>
      <c r="E31" s="126">
        <v>0</v>
      </c>
      <c r="F31" s="126"/>
      <c r="G31" s="126"/>
      <c r="H31" s="126"/>
      <c r="I31" s="126"/>
      <c r="J31" s="126"/>
      <c r="K31" s="126"/>
      <c r="L31" s="126"/>
    </row>
    <row r="32" spans="1:12" ht="23.25" customHeight="1">
      <c r="A32" s="117" t="s">
        <v>15</v>
      </c>
      <c r="B32" s="117"/>
      <c r="C32" s="117"/>
      <c r="D32" s="117"/>
      <c r="E32" s="111">
        <v>0.52</v>
      </c>
      <c r="F32" s="111"/>
      <c r="G32" s="111"/>
      <c r="H32" s="111"/>
      <c r="I32" s="110"/>
      <c r="J32" s="110"/>
      <c r="K32" s="110"/>
      <c r="L32" s="110"/>
    </row>
    <row r="33" spans="1:13" s="2" customFormat="1" ht="147" customHeight="1">
      <c r="A33" s="12">
        <v>10</v>
      </c>
      <c r="B33" s="12" t="s">
        <v>135</v>
      </c>
      <c r="C33" s="12" t="s">
        <v>17</v>
      </c>
      <c r="D33" s="12" t="s">
        <v>19</v>
      </c>
      <c r="E33" s="13" t="s">
        <v>102</v>
      </c>
      <c r="F33" s="12">
        <v>24000</v>
      </c>
      <c r="G33" s="12">
        <v>9000</v>
      </c>
      <c r="H33" s="53" t="s">
        <v>103</v>
      </c>
      <c r="I33" s="13" t="s">
        <v>71</v>
      </c>
      <c r="J33" s="17">
        <v>1028</v>
      </c>
      <c r="K33" s="69" t="s">
        <v>189</v>
      </c>
      <c r="L33" s="13"/>
      <c r="M33" s="3"/>
    </row>
    <row r="34" spans="1:12" ht="24" customHeight="1">
      <c r="A34" s="117" t="s">
        <v>14</v>
      </c>
      <c r="B34" s="117"/>
      <c r="C34" s="117"/>
      <c r="D34" s="117"/>
      <c r="E34" s="112">
        <v>1</v>
      </c>
      <c r="F34" s="112"/>
      <c r="G34" s="112"/>
      <c r="H34" s="112"/>
      <c r="I34" s="112"/>
      <c r="J34" s="112"/>
      <c r="K34" s="112"/>
      <c r="L34" s="112"/>
    </row>
    <row r="35" spans="1:12" ht="23.25" customHeight="1">
      <c r="A35" s="117" t="s">
        <v>15</v>
      </c>
      <c r="B35" s="117"/>
      <c r="C35" s="117"/>
      <c r="D35" s="117"/>
      <c r="E35" s="112">
        <v>0.12</v>
      </c>
      <c r="F35" s="112"/>
      <c r="G35" s="131"/>
      <c r="H35" s="131"/>
      <c r="I35" s="131"/>
      <c r="J35" s="131"/>
      <c r="K35" s="131"/>
      <c r="L35" s="131"/>
    </row>
    <row r="36" spans="1:13" s="2" customFormat="1" ht="243" customHeight="1">
      <c r="A36" s="12">
        <v>11</v>
      </c>
      <c r="B36" s="80" t="s">
        <v>133</v>
      </c>
      <c r="C36" s="12" t="s">
        <v>13</v>
      </c>
      <c r="D36" s="12" t="s">
        <v>23</v>
      </c>
      <c r="E36" s="13" t="s">
        <v>24</v>
      </c>
      <c r="F36" s="12">
        <v>4382</v>
      </c>
      <c r="G36" s="12">
        <v>1900</v>
      </c>
      <c r="H36" s="88" t="s">
        <v>126</v>
      </c>
      <c r="I36" s="86" t="s">
        <v>207</v>
      </c>
      <c r="J36" s="12">
        <v>893</v>
      </c>
      <c r="K36" s="90" t="s">
        <v>232</v>
      </c>
      <c r="L36" s="12"/>
      <c r="M36" s="57"/>
    </row>
    <row r="37" spans="1:13" s="4" customFormat="1" ht="21.75" customHeight="1">
      <c r="A37" s="117" t="s">
        <v>14</v>
      </c>
      <c r="B37" s="117"/>
      <c r="C37" s="117"/>
      <c r="D37" s="117"/>
      <c r="E37" s="136">
        <v>0.8</v>
      </c>
      <c r="F37" s="137"/>
      <c r="G37" s="137"/>
      <c r="H37" s="137"/>
      <c r="I37" s="137"/>
      <c r="J37" s="137"/>
      <c r="K37" s="131"/>
      <c r="L37" s="131"/>
      <c r="M37" s="24"/>
    </row>
    <row r="38" spans="1:12" ht="21.75" customHeight="1">
      <c r="A38" s="117" t="s">
        <v>15</v>
      </c>
      <c r="B38" s="117"/>
      <c r="C38" s="117"/>
      <c r="D38" s="117"/>
      <c r="E38" s="136">
        <v>0.47</v>
      </c>
      <c r="F38" s="137"/>
      <c r="G38" s="137"/>
      <c r="H38" s="137"/>
      <c r="I38" s="110"/>
      <c r="J38" s="110"/>
      <c r="K38" s="110"/>
      <c r="L38" s="110"/>
    </row>
    <row r="39" spans="1:13" s="2" customFormat="1" ht="136.5" customHeight="1">
      <c r="A39" s="12">
        <v>12</v>
      </c>
      <c r="B39" s="12" t="s">
        <v>119</v>
      </c>
      <c r="C39" s="12" t="s">
        <v>17</v>
      </c>
      <c r="D39" s="12" t="s">
        <v>178</v>
      </c>
      <c r="E39" s="12" t="s">
        <v>120</v>
      </c>
      <c r="F39" s="12">
        <v>20000</v>
      </c>
      <c r="G39" s="12">
        <v>5000</v>
      </c>
      <c r="H39" s="13" t="s">
        <v>76</v>
      </c>
      <c r="I39" s="86" t="s">
        <v>75</v>
      </c>
      <c r="J39" s="12"/>
      <c r="K39" s="84" t="s">
        <v>226</v>
      </c>
      <c r="L39" s="13" t="s">
        <v>211</v>
      </c>
      <c r="M39" s="71"/>
    </row>
    <row r="40" spans="1:13" s="4" customFormat="1" ht="21.75" customHeight="1">
      <c r="A40" s="117" t="s">
        <v>14</v>
      </c>
      <c r="B40" s="117"/>
      <c r="C40" s="117"/>
      <c r="D40" s="117"/>
      <c r="E40" s="139">
        <v>0.3</v>
      </c>
      <c r="F40" s="139"/>
      <c r="G40" s="139"/>
      <c r="H40" s="122"/>
      <c r="I40" s="122"/>
      <c r="J40" s="122"/>
      <c r="K40" s="122"/>
      <c r="L40" s="123"/>
      <c r="M40" s="24"/>
    </row>
    <row r="41" spans="1:12" ht="21.75" customHeight="1">
      <c r="A41" s="117" t="s">
        <v>15</v>
      </c>
      <c r="B41" s="117"/>
      <c r="C41" s="117"/>
      <c r="D41" s="117"/>
      <c r="E41" s="15">
        <v>0.05</v>
      </c>
      <c r="F41" s="110"/>
      <c r="G41" s="110"/>
      <c r="H41" s="110"/>
      <c r="I41" s="110"/>
      <c r="J41" s="110"/>
      <c r="K41" s="110"/>
      <c r="L41" s="110"/>
    </row>
    <row r="42" spans="1:13" s="2" customFormat="1" ht="69.75" customHeight="1">
      <c r="A42" s="17">
        <v>13</v>
      </c>
      <c r="B42" s="17" t="s">
        <v>151</v>
      </c>
      <c r="C42" s="12" t="s">
        <v>13</v>
      </c>
      <c r="D42" s="12" t="s">
        <v>179</v>
      </c>
      <c r="E42" s="13" t="s">
        <v>116</v>
      </c>
      <c r="F42" s="12">
        <v>93400</v>
      </c>
      <c r="G42" s="12">
        <v>40000</v>
      </c>
      <c r="H42" s="13" t="s">
        <v>64</v>
      </c>
      <c r="I42" s="60" t="s">
        <v>57</v>
      </c>
      <c r="J42" s="37">
        <v>14680</v>
      </c>
      <c r="K42" s="22" t="s">
        <v>237</v>
      </c>
      <c r="L42" s="12"/>
      <c r="M42" s="3"/>
    </row>
    <row r="43" spans="1:13" s="4" customFormat="1" ht="19.5" customHeight="1">
      <c r="A43" s="117" t="s">
        <v>14</v>
      </c>
      <c r="B43" s="117"/>
      <c r="C43" s="117"/>
      <c r="D43" s="117"/>
      <c r="E43" s="112">
        <v>1</v>
      </c>
      <c r="F43" s="112"/>
      <c r="G43" s="142"/>
      <c r="H43" s="142"/>
      <c r="I43" s="142"/>
      <c r="J43" s="142"/>
      <c r="K43" s="142"/>
      <c r="L43" s="142"/>
      <c r="M43" s="24"/>
    </row>
    <row r="44" spans="1:12" ht="17.25" customHeight="1">
      <c r="A44" s="117" t="s">
        <v>15</v>
      </c>
      <c r="B44" s="117"/>
      <c r="C44" s="117"/>
      <c r="D44" s="117"/>
      <c r="E44" s="124">
        <v>0.37</v>
      </c>
      <c r="F44" s="125"/>
      <c r="G44" s="125"/>
      <c r="H44" s="110"/>
      <c r="I44" s="110"/>
      <c r="J44" s="110"/>
      <c r="K44" s="110"/>
      <c r="L44" s="110"/>
    </row>
    <row r="45" spans="1:13" s="2" customFormat="1" ht="87" customHeight="1">
      <c r="A45" s="12">
        <v>14</v>
      </c>
      <c r="B45" s="17" t="s">
        <v>117</v>
      </c>
      <c r="C45" s="12" t="s">
        <v>13</v>
      </c>
      <c r="D45" s="12" t="s">
        <v>25</v>
      </c>
      <c r="E45" s="86" t="s">
        <v>146</v>
      </c>
      <c r="F45" s="12">
        <v>55000</v>
      </c>
      <c r="G45" s="12">
        <v>50000</v>
      </c>
      <c r="H45" s="13" t="s">
        <v>145</v>
      </c>
      <c r="I45" s="13" t="s">
        <v>144</v>
      </c>
      <c r="J45" s="12">
        <v>1000</v>
      </c>
      <c r="K45" s="100" t="s">
        <v>242</v>
      </c>
      <c r="L45" s="13"/>
      <c r="M45" s="44"/>
    </row>
    <row r="46" spans="1:13" s="4" customFormat="1" ht="21" customHeight="1">
      <c r="A46" s="117" t="s">
        <v>14</v>
      </c>
      <c r="B46" s="117"/>
      <c r="C46" s="117"/>
      <c r="D46" s="117"/>
      <c r="E46" s="139">
        <v>0.4</v>
      </c>
      <c r="F46" s="139"/>
      <c r="G46" s="139"/>
      <c r="H46" s="139"/>
      <c r="I46" s="122"/>
      <c r="J46" s="122"/>
      <c r="K46" s="122"/>
      <c r="L46" s="123"/>
      <c r="M46" s="24"/>
    </row>
    <row r="47" spans="1:12" ht="21" customHeight="1">
      <c r="A47" s="117" t="s">
        <v>15</v>
      </c>
      <c r="B47" s="117"/>
      <c r="C47" s="117"/>
      <c r="D47" s="117"/>
      <c r="E47" s="15">
        <v>0.05</v>
      </c>
      <c r="F47" s="119"/>
      <c r="G47" s="119"/>
      <c r="H47" s="119"/>
      <c r="I47" s="119"/>
      <c r="J47" s="119"/>
      <c r="K47" s="119"/>
      <c r="L47" s="120"/>
    </row>
    <row r="48" spans="1:13" s="2" customFormat="1" ht="50.25" customHeight="1">
      <c r="A48" s="17">
        <v>15</v>
      </c>
      <c r="B48" s="12" t="s">
        <v>26</v>
      </c>
      <c r="C48" s="12" t="s">
        <v>13</v>
      </c>
      <c r="D48" s="12" t="s">
        <v>27</v>
      </c>
      <c r="E48" s="54" t="s">
        <v>128</v>
      </c>
      <c r="F48" s="12">
        <v>20000</v>
      </c>
      <c r="G48" s="12">
        <v>15000</v>
      </c>
      <c r="H48" s="41" t="s">
        <v>85</v>
      </c>
      <c r="I48" s="13" t="s">
        <v>86</v>
      </c>
      <c r="J48" s="12"/>
      <c r="K48" s="22" t="s">
        <v>185</v>
      </c>
      <c r="L48" s="13"/>
      <c r="M48" s="3"/>
    </row>
    <row r="49" spans="1:12" ht="21" customHeight="1">
      <c r="A49" s="117" t="s">
        <v>14</v>
      </c>
      <c r="B49" s="117"/>
      <c r="C49" s="117"/>
      <c r="D49" s="117"/>
      <c r="E49" s="126">
        <v>0</v>
      </c>
      <c r="F49" s="126"/>
      <c r="G49" s="126"/>
      <c r="H49" s="126"/>
      <c r="I49" s="126"/>
      <c r="J49" s="126"/>
      <c r="K49" s="126"/>
      <c r="L49" s="126"/>
    </row>
    <row r="50" spans="1:12" ht="21" customHeight="1">
      <c r="A50" s="117" t="s">
        <v>15</v>
      </c>
      <c r="B50" s="117"/>
      <c r="C50" s="117"/>
      <c r="D50" s="117"/>
      <c r="E50" s="18">
        <v>0.02</v>
      </c>
      <c r="F50" s="121"/>
      <c r="G50" s="121"/>
      <c r="H50" s="121"/>
      <c r="I50" s="121"/>
      <c r="J50" s="121"/>
      <c r="K50" s="121"/>
      <c r="L50" s="121"/>
    </row>
    <row r="51" spans="1:13" s="2" customFormat="1" ht="103.5" customHeight="1">
      <c r="A51" s="12">
        <v>16</v>
      </c>
      <c r="B51" s="62" t="s">
        <v>28</v>
      </c>
      <c r="C51" s="19" t="s">
        <v>17</v>
      </c>
      <c r="D51" s="67" t="s">
        <v>184</v>
      </c>
      <c r="E51" s="68" t="s">
        <v>152</v>
      </c>
      <c r="F51" s="12">
        <v>30000</v>
      </c>
      <c r="G51" s="12">
        <v>5000</v>
      </c>
      <c r="H51" s="68" t="s">
        <v>107</v>
      </c>
      <c r="I51" s="68" t="s">
        <v>141</v>
      </c>
      <c r="J51" s="17">
        <v>5000</v>
      </c>
      <c r="K51" s="87" t="s">
        <v>171</v>
      </c>
      <c r="L51" s="12"/>
      <c r="M51" s="3"/>
    </row>
    <row r="52" spans="1:12" ht="21.75" customHeight="1">
      <c r="A52" s="117" t="s">
        <v>14</v>
      </c>
      <c r="B52" s="117"/>
      <c r="C52" s="117"/>
      <c r="D52" s="117"/>
      <c r="E52" s="112">
        <v>1</v>
      </c>
      <c r="F52" s="112"/>
      <c r="G52" s="112"/>
      <c r="H52" s="112"/>
      <c r="I52" s="112"/>
      <c r="J52" s="112"/>
      <c r="K52" s="112"/>
      <c r="L52" s="112"/>
    </row>
    <row r="53" spans="1:12" ht="19.5" customHeight="1">
      <c r="A53" s="117" t="s">
        <v>15</v>
      </c>
      <c r="B53" s="117"/>
      <c r="C53" s="117"/>
      <c r="D53" s="117"/>
      <c r="E53" s="124">
        <v>1</v>
      </c>
      <c r="F53" s="125"/>
      <c r="G53" s="125"/>
      <c r="H53" s="125"/>
      <c r="I53" s="125"/>
      <c r="J53" s="125"/>
      <c r="K53" s="125"/>
      <c r="L53" s="127"/>
    </row>
    <row r="54" spans="1:13" s="2" customFormat="1" ht="124.5" customHeight="1">
      <c r="A54" s="12">
        <v>17</v>
      </c>
      <c r="B54" s="81" t="s">
        <v>134</v>
      </c>
      <c r="C54" s="12" t="s">
        <v>13</v>
      </c>
      <c r="D54" s="12" t="s">
        <v>30</v>
      </c>
      <c r="E54" s="13" t="s">
        <v>172</v>
      </c>
      <c r="F54" s="12">
        <v>8730</v>
      </c>
      <c r="G54" s="12">
        <v>3000</v>
      </c>
      <c r="H54" s="12" t="s">
        <v>96</v>
      </c>
      <c r="I54" s="13" t="s">
        <v>67</v>
      </c>
      <c r="J54" s="12"/>
      <c r="K54" s="93" t="s">
        <v>246</v>
      </c>
      <c r="L54" s="13"/>
      <c r="M54" s="3"/>
    </row>
    <row r="55" spans="1:12" ht="19.5" customHeight="1">
      <c r="A55" s="117" t="s">
        <v>14</v>
      </c>
      <c r="B55" s="117"/>
      <c r="C55" s="117"/>
      <c r="D55" s="117"/>
      <c r="E55" s="128">
        <v>0</v>
      </c>
      <c r="F55" s="129"/>
      <c r="G55" s="129"/>
      <c r="H55" s="129"/>
      <c r="I55" s="129"/>
      <c r="J55" s="129"/>
      <c r="K55" s="129"/>
      <c r="L55" s="130"/>
    </row>
    <row r="56" spans="1:12" ht="21" customHeight="1">
      <c r="A56" s="117" t="s">
        <v>15</v>
      </c>
      <c r="B56" s="117"/>
      <c r="C56" s="117"/>
      <c r="D56" s="117"/>
      <c r="E56" s="52">
        <v>0.07</v>
      </c>
      <c r="F56" s="131"/>
      <c r="G56" s="131"/>
      <c r="H56" s="131"/>
      <c r="I56" s="131"/>
      <c r="J56" s="131"/>
      <c r="K56" s="131"/>
      <c r="L56" s="131"/>
    </row>
    <row r="57" spans="1:13" s="2" customFormat="1" ht="117.75" customHeight="1">
      <c r="A57" s="12">
        <v>18</v>
      </c>
      <c r="B57" s="62" t="s">
        <v>200</v>
      </c>
      <c r="C57" s="19" t="s">
        <v>17</v>
      </c>
      <c r="D57" s="12" t="s">
        <v>80</v>
      </c>
      <c r="E57" s="13" t="s">
        <v>56</v>
      </c>
      <c r="F57" s="12">
        <v>3000</v>
      </c>
      <c r="G57" s="12">
        <v>3000</v>
      </c>
      <c r="H57" s="13" t="s">
        <v>217</v>
      </c>
      <c r="I57" s="13" t="s">
        <v>55</v>
      </c>
      <c r="J57" s="12">
        <v>2000</v>
      </c>
      <c r="K57" s="22" t="s">
        <v>196</v>
      </c>
      <c r="L57" s="13"/>
      <c r="M57" s="3"/>
    </row>
    <row r="58" spans="1:12" ht="23.25" customHeight="1">
      <c r="A58" s="117" t="s">
        <v>14</v>
      </c>
      <c r="B58" s="117"/>
      <c r="C58" s="117"/>
      <c r="D58" s="117"/>
      <c r="E58" s="112">
        <v>1</v>
      </c>
      <c r="F58" s="112"/>
      <c r="G58" s="112"/>
      <c r="H58" s="112"/>
      <c r="I58" s="112"/>
      <c r="J58" s="112"/>
      <c r="K58" s="112"/>
      <c r="L58" s="112"/>
    </row>
    <row r="59" spans="1:12" ht="23.25" customHeight="1">
      <c r="A59" s="117" t="s">
        <v>15</v>
      </c>
      <c r="B59" s="117"/>
      <c r="C59" s="117"/>
      <c r="D59" s="117"/>
      <c r="E59" s="112">
        <v>0.67</v>
      </c>
      <c r="F59" s="112"/>
      <c r="G59" s="112"/>
      <c r="H59" s="112"/>
      <c r="I59" s="132"/>
      <c r="J59" s="133"/>
      <c r="K59" s="133"/>
      <c r="L59" s="134"/>
    </row>
    <row r="60" spans="1:13" s="2" customFormat="1" ht="96">
      <c r="A60" s="12">
        <v>19</v>
      </c>
      <c r="B60" s="82" t="s">
        <v>204</v>
      </c>
      <c r="C60" s="20" t="s">
        <v>17</v>
      </c>
      <c r="D60" s="12" t="s">
        <v>29</v>
      </c>
      <c r="E60" s="13" t="s">
        <v>154</v>
      </c>
      <c r="F60" s="12" t="s">
        <v>233</v>
      </c>
      <c r="G60" s="12">
        <v>20000</v>
      </c>
      <c r="H60" s="13" t="s">
        <v>108</v>
      </c>
      <c r="I60" s="13" t="s">
        <v>142</v>
      </c>
      <c r="J60" s="12"/>
      <c r="K60" s="104" t="s">
        <v>243</v>
      </c>
      <c r="L60" s="22" t="s">
        <v>104</v>
      </c>
      <c r="M60" s="3"/>
    </row>
    <row r="61" spans="1:12" ht="21" customHeight="1">
      <c r="A61" s="117" t="s">
        <v>14</v>
      </c>
      <c r="B61" s="117"/>
      <c r="C61" s="117"/>
      <c r="D61" s="117"/>
      <c r="E61" s="126">
        <v>0</v>
      </c>
      <c r="F61" s="126"/>
      <c r="G61" s="126"/>
      <c r="H61" s="126"/>
      <c r="I61" s="126"/>
      <c r="J61" s="126"/>
      <c r="K61" s="126"/>
      <c r="L61" s="126"/>
    </row>
    <row r="62" spans="1:12" ht="21.75" customHeight="1">
      <c r="A62" s="117" t="s">
        <v>15</v>
      </c>
      <c r="B62" s="117"/>
      <c r="C62" s="117"/>
      <c r="D62" s="117"/>
      <c r="E62" s="18">
        <v>0.02</v>
      </c>
      <c r="F62" s="135"/>
      <c r="G62" s="135"/>
      <c r="H62" s="135"/>
      <c r="I62" s="135"/>
      <c r="J62" s="135"/>
      <c r="K62" s="135"/>
      <c r="L62" s="135"/>
    </row>
    <row r="63" spans="1:13" s="2" customFormat="1" ht="77.25" customHeight="1">
      <c r="A63" s="12">
        <v>20</v>
      </c>
      <c r="B63" s="109" t="s">
        <v>156</v>
      </c>
      <c r="C63" s="65" t="s">
        <v>66</v>
      </c>
      <c r="D63" s="12" t="s">
        <v>169</v>
      </c>
      <c r="E63" s="68" t="s">
        <v>121</v>
      </c>
      <c r="F63" s="64" t="s">
        <v>174</v>
      </c>
      <c r="G63" s="12"/>
      <c r="H63" s="70" t="s">
        <v>122</v>
      </c>
      <c r="I63" s="68" t="s">
        <v>244</v>
      </c>
      <c r="J63" s="12"/>
      <c r="K63" s="75" t="s">
        <v>157</v>
      </c>
      <c r="L63" s="25"/>
      <c r="M63" s="3"/>
    </row>
    <row r="64" spans="1:12" ht="23.25" customHeight="1">
      <c r="A64" s="117" t="s">
        <v>14</v>
      </c>
      <c r="B64" s="117"/>
      <c r="C64" s="117"/>
      <c r="D64" s="117"/>
      <c r="E64" s="136">
        <v>0.3</v>
      </c>
      <c r="F64" s="137"/>
      <c r="G64" s="137"/>
      <c r="H64" s="131"/>
      <c r="I64" s="131"/>
      <c r="J64" s="131"/>
      <c r="K64" s="131"/>
      <c r="L64" s="131"/>
    </row>
    <row r="65" spans="1:12" ht="20.25" customHeight="1">
      <c r="A65" s="117" t="s">
        <v>15</v>
      </c>
      <c r="B65" s="117"/>
      <c r="C65" s="117"/>
      <c r="D65" s="117"/>
      <c r="E65" s="15">
        <v>0.06</v>
      </c>
      <c r="F65" s="110"/>
      <c r="G65" s="110"/>
      <c r="H65" s="110"/>
      <c r="I65" s="110"/>
      <c r="J65" s="110"/>
      <c r="K65" s="110"/>
      <c r="L65" s="110"/>
    </row>
    <row r="66" spans="1:13" s="2" customFormat="1" ht="72">
      <c r="A66" s="17">
        <v>21</v>
      </c>
      <c r="B66" s="17" t="s">
        <v>165</v>
      </c>
      <c r="C66" s="12" t="s">
        <v>66</v>
      </c>
      <c r="D66" s="12" t="s">
        <v>163</v>
      </c>
      <c r="E66" s="66" t="s">
        <v>162</v>
      </c>
      <c r="F66" s="25">
        <v>5000</v>
      </c>
      <c r="G66" s="25">
        <v>5000</v>
      </c>
      <c r="H66" s="26" t="s">
        <v>164</v>
      </c>
      <c r="I66" s="94" t="s">
        <v>158</v>
      </c>
      <c r="J66" s="17">
        <v>1100</v>
      </c>
      <c r="K66" s="76" t="s">
        <v>212</v>
      </c>
      <c r="L66" s="26"/>
      <c r="M66" s="3"/>
    </row>
    <row r="67" spans="1:12" ht="23.25" customHeight="1">
      <c r="A67" s="117" t="s">
        <v>14</v>
      </c>
      <c r="B67" s="117"/>
      <c r="C67" s="117"/>
      <c r="D67" s="117"/>
      <c r="E67" s="112">
        <v>1</v>
      </c>
      <c r="F67" s="112"/>
      <c r="G67" s="112"/>
      <c r="H67" s="112"/>
      <c r="I67" s="112"/>
      <c r="J67" s="112"/>
      <c r="K67" s="112"/>
      <c r="L67" s="112"/>
    </row>
    <row r="68" spans="1:12" ht="21" customHeight="1">
      <c r="A68" s="117" t="s">
        <v>15</v>
      </c>
      <c r="B68" s="117"/>
      <c r="C68" s="117"/>
      <c r="D68" s="117"/>
      <c r="E68" s="112">
        <v>0.22</v>
      </c>
      <c r="F68" s="112"/>
      <c r="G68" s="122"/>
      <c r="H68" s="122"/>
      <c r="I68" s="122"/>
      <c r="J68" s="122"/>
      <c r="K68" s="122"/>
      <c r="L68" s="123"/>
    </row>
    <row r="69" spans="1:13" s="2" customFormat="1" ht="72" customHeight="1">
      <c r="A69" s="17">
        <v>22</v>
      </c>
      <c r="B69" s="17" t="s">
        <v>33</v>
      </c>
      <c r="C69" s="12" t="s">
        <v>17</v>
      </c>
      <c r="D69" s="12" t="s">
        <v>32</v>
      </c>
      <c r="E69" s="13" t="s">
        <v>34</v>
      </c>
      <c r="F69" s="12">
        <v>27000</v>
      </c>
      <c r="G69" s="12">
        <v>8000</v>
      </c>
      <c r="H69" s="53" t="s">
        <v>127</v>
      </c>
      <c r="I69" s="53" t="s">
        <v>49</v>
      </c>
      <c r="J69" s="12"/>
      <c r="K69" s="76" t="s">
        <v>213</v>
      </c>
      <c r="L69" s="70" t="s">
        <v>105</v>
      </c>
      <c r="M69" s="3"/>
    </row>
    <row r="70" spans="1:13" s="4" customFormat="1" ht="19.5" customHeight="1">
      <c r="A70" s="117" t="s">
        <v>14</v>
      </c>
      <c r="B70" s="117"/>
      <c r="C70" s="117"/>
      <c r="D70" s="117"/>
      <c r="E70" s="111">
        <v>0</v>
      </c>
      <c r="F70" s="111"/>
      <c r="G70" s="111"/>
      <c r="H70" s="111"/>
      <c r="I70" s="111"/>
      <c r="J70" s="111"/>
      <c r="K70" s="111"/>
      <c r="L70" s="111"/>
      <c r="M70" s="24"/>
    </row>
    <row r="71" spans="1:13" s="4" customFormat="1" ht="17.25" customHeight="1">
      <c r="A71" s="117" t="s">
        <v>15</v>
      </c>
      <c r="B71" s="117"/>
      <c r="C71" s="117"/>
      <c r="D71" s="117"/>
      <c r="E71" s="18">
        <v>0.01</v>
      </c>
      <c r="F71" s="135"/>
      <c r="G71" s="135"/>
      <c r="H71" s="135"/>
      <c r="I71" s="135"/>
      <c r="J71" s="135"/>
      <c r="K71" s="135"/>
      <c r="L71" s="135"/>
      <c r="M71" s="24"/>
    </row>
    <row r="72" spans="1:13" s="2" customFormat="1" ht="71.25" customHeight="1">
      <c r="A72" s="12">
        <v>23</v>
      </c>
      <c r="B72" s="61" t="s">
        <v>110</v>
      </c>
      <c r="C72" s="12" t="s">
        <v>17</v>
      </c>
      <c r="D72" s="12" t="s">
        <v>32</v>
      </c>
      <c r="E72" s="13" t="s">
        <v>35</v>
      </c>
      <c r="F72" s="12">
        <v>5000</v>
      </c>
      <c r="G72" s="12">
        <v>5000</v>
      </c>
      <c r="H72" s="60" t="s">
        <v>167</v>
      </c>
      <c r="I72" s="13" t="s">
        <v>159</v>
      </c>
      <c r="J72" s="12">
        <v>4400</v>
      </c>
      <c r="K72" s="70" t="s">
        <v>214</v>
      </c>
      <c r="L72" s="13"/>
      <c r="M72" s="71"/>
    </row>
    <row r="73" spans="1:12" ht="23.25" customHeight="1">
      <c r="A73" s="117" t="s">
        <v>14</v>
      </c>
      <c r="B73" s="117"/>
      <c r="C73" s="117"/>
      <c r="D73" s="117"/>
      <c r="E73" s="112">
        <v>1</v>
      </c>
      <c r="F73" s="112"/>
      <c r="G73" s="112"/>
      <c r="H73" s="112"/>
      <c r="I73" s="112"/>
      <c r="J73" s="112"/>
      <c r="K73" s="112"/>
      <c r="L73" s="112"/>
    </row>
    <row r="74" spans="1:12" ht="23.25" customHeight="1">
      <c r="A74" s="117" t="s">
        <v>15</v>
      </c>
      <c r="B74" s="117"/>
      <c r="C74" s="117"/>
      <c r="D74" s="117"/>
      <c r="E74" s="112">
        <v>0.88</v>
      </c>
      <c r="F74" s="112"/>
      <c r="G74" s="112"/>
      <c r="H74" s="112"/>
      <c r="I74" s="112"/>
      <c r="J74" s="112"/>
      <c r="K74" s="131"/>
      <c r="L74" s="131"/>
    </row>
    <row r="75" spans="1:13" s="2" customFormat="1" ht="75.75" customHeight="1">
      <c r="A75" s="12">
        <v>24</v>
      </c>
      <c r="B75" s="17" t="s">
        <v>36</v>
      </c>
      <c r="C75" s="12" t="s">
        <v>66</v>
      </c>
      <c r="D75" s="46" t="s">
        <v>99</v>
      </c>
      <c r="E75" s="68" t="s">
        <v>54</v>
      </c>
      <c r="F75" s="12">
        <v>3800</v>
      </c>
      <c r="G75" s="12">
        <v>3800</v>
      </c>
      <c r="H75" s="60" t="s">
        <v>53</v>
      </c>
      <c r="I75" s="68" t="s">
        <v>160</v>
      </c>
      <c r="J75" s="12">
        <v>2900</v>
      </c>
      <c r="K75" s="70" t="s">
        <v>155</v>
      </c>
      <c r="L75" s="13"/>
      <c r="M75" s="3"/>
    </row>
    <row r="76" spans="1:12" ht="23.25" customHeight="1">
      <c r="A76" s="117" t="s">
        <v>14</v>
      </c>
      <c r="B76" s="117"/>
      <c r="C76" s="117"/>
      <c r="D76" s="117"/>
      <c r="E76" s="112">
        <v>1</v>
      </c>
      <c r="F76" s="112"/>
      <c r="G76" s="112"/>
      <c r="H76" s="112"/>
      <c r="I76" s="112"/>
      <c r="J76" s="112"/>
      <c r="K76" s="112"/>
      <c r="L76" s="112"/>
    </row>
    <row r="77" spans="1:12" ht="23.25" customHeight="1">
      <c r="A77" s="117" t="s">
        <v>15</v>
      </c>
      <c r="B77" s="117"/>
      <c r="C77" s="117"/>
      <c r="D77" s="117"/>
      <c r="E77" s="112">
        <v>0.76</v>
      </c>
      <c r="F77" s="112"/>
      <c r="G77" s="112"/>
      <c r="H77" s="112"/>
      <c r="I77" s="112"/>
      <c r="J77" s="131"/>
      <c r="K77" s="131"/>
      <c r="L77" s="131"/>
    </row>
    <row r="78" spans="1:13" s="2" customFormat="1" ht="87" customHeight="1">
      <c r="A78" s="17">
        <v>25</v>
      </c>
      <c r="B78" s="22" t="s">
        <v>131</v>
      </c>
      <c r="C78" s="12" t="s">
        <v>17</v>
      </c>
      <c r="D78" s="12" t="s">
        <v>32</v>
      </c>
      <c r="E78" s="13" t="s">
        <v>191</v>
      </c>
      <c r="F78" s="12">
        <v>5000</v>
      </c>
      <c r="G78" s="12">
        <v>5000</v>
      </c>
      <c r="H78" s="13" t="s">
        <v>161</v>
      </c>
      <c r="I78" s="108" t="s">
        <v>192</v>
      </c>
      <c r="J78" s="17">
        <v>2000</v>
      </c>
      <c r="K78" s="70" t="s">
        <v>193</v>
      </c>
      <c r="L78" s="12"/>
      <c r="M78" s="3"/>
    </row>
    <row r="79" spans="1:13" s="4" customFormat="1" ht="25.5" customHeight="1">
      <c r="A79" s="117" t="s">
        <v>14</v>
      </c>
      <c r="B79" s="117"/>
      <c r="C79" s="117"/>
      <c r="D79" s="117"/>
      <c r="E79" s="112">
        <v>1</v>
      </c>
      <c r="F79" s="112"/>
      <c r="G79" s="112"/>
      <c r="H79" s="112"/>
      <c r="I79" s="112"/>
      <c r="J79" s="112"/>
      <c r="K79" s="112"/>
      <c r="L79" s="112"/>
      <c r="M79" s="24"/>
    </row>
    <row r="80" spans="1:12" ht="23.25" customHeight="1">
      <c r="A80" s="117" t="s">
        <v>15</v>
      </c>
      <c r="B80" s="117"/>
      <c r="C80" s="117"/>
      <c r="D80" s="117"/>
      <c r="E80" s="112">
        <v>1</v>
      </c>
      <c r="F80" s="112"/>
      <c r="G80" s="112"/>
      <c r="H80" s="112"/>
      <c r="I80" s="112"/>
      <c r="J80" s="112"/>
      <c r="K80" s="112"/>
      <c r="L80" s="112"/>
    </row>
    <row r="81" spans="1:13" s="2" customFormat="1" ht="158.25" customHeight="1">
      <c r="A81" s="12">
        <v>26</v>
      </c>
      <c r="B81" s="22" t="s">
        <v>111</v>
      </c>
      <c r="C81" s="12" t="s">
        <v>17</v>
      </c>
      <c r="D81" s="12" t="s">
        <v>32</v>
      </c>
      <c r="E81" s="45" t="s">
        <v>112</v>
      </c>
      <c r="F81" s="12">
        <v>4000</v>
      </c>
      <c r="G81" s="12">
        <v>4000</v>
      </c>
      <c r="I81" s="40" t="s">
        <v>89</v>
      </c>
      <c r="J81" s="12">
        <v>3400</v>
      </c>
      <c r="K81" s="70" t="s">
        <v>215</v>
      </c>
      <c r="L81" s="12"/>
      <c r="M81" s="71"/>
    </row>
    <row r="82" spans="1:13" s="4" customFormat="1" ht="22.5" customHeight="1">
      <c r="A82" s="117" t="s">
        <v>14</v>
      </c>
      <c r="B82" s="117"/>
      <c r="C82" s="117"/>
      <c r="D82" s="117"/>
      <c r="E82" s="112">
        <v>1</v>
      </c>
      <c r="F82" s="112"/>
      <c r="G82" s="112"/>
      <c r="H82" s="112"/>
      <c r="I82" s="112"/>
      <c r="J82" s="112"/>
      <c r="K82" s="112"/>
      <c r="L82" s="112"/>
      <c r="M82" s="24"/>
    </row>
    <row r="83" spans="1:12" ht="19.5" customHeight="1">
      <c r="A83" s="117" t="s">
        <v>15</v>
      </c>
      <c r="B83" s="117"/>
      <c r="C83" s="117"/>
      <c r="D83" s="117"/>
      <c r="E83" s="112">
        <v>0.85</v>
      </c>
      <c r="F83" s="112"/>
      <c r="G83" s="112"/>
      <c r="H83" s="112"/>
      <c r="I83" s="112"/>
      <c r="J83" s="112"/>
      <c r="K83" s="143"/>
      <c r="L83" s="123"/>
    </row>
    <row r="84" spans="1:13" s="2" customFormat="1" ht="94.5" customHeight="1">
      <c r="A84" s="17">
        <v>27</v>
      </c>
      <c r="B84" s="22" t="s">
        <v>100</v>
      </c>
      <c r="C84" s="13" t="s">
        <v>79</v>
      </c>
      <c r="D84" s="78" t="s">
        <v>99</v>
      </c>
      <c r="E84" s="68" t="s">
        <v>98</v>
      </c>
      <c r="F84" s="12">
        <v>5000</v>
      </c>
      <c r="G84" s="12">
        <v>3500</v>
      </c>
      <c r="H84" s="68" t="s">
        <v>109</v>
      </c>
      <c r="I84" s="68" t="s">
        <v>101</v>
      </c>
      <c r="J84" s="31">
        <v>2700</v>
      </c>
      <c r="K84" s="76" t="s">
        <v>206</v>
      </c>
      <c r="L84" s="68" t="s">
        <v>168</v>
      </c>
      <c r="M84" s="71"/>
    </row>
    <row r="85" spans="1:12" ht="22.5" customHeight="1">
      <c r="A85" s="117" t="s">
        <v>14</v>
      </c>
      <c r="B85" s="117"/>
      <c r="C85" s="117"/>
      <c r="D85" s="117"/>
      <c r="E85" s="112">
        <v>1</v>
      </c>
      <c r="F85" s="112"/>
      <c r="G85" s="112"/>
      <c r="H85" s="112"/>
      <c r="I85" s="112"/>
      <c r="J85" s="112"/>
      <c r="K85" s="112"/>
      <c r="L85" s="112"/>
    </row>
    <row r="86" spans="1:12" ht="22.5" customHeight="1">
      <c r="A86" s="117" t="s">
        <v>15</v>
      </c>
      <c r="B86" s="117"/>
      <c r="C86" s="117"/>
      <c r="D86" s="117"/>
      <c r="E86" s="112">
        <v>0.77</v>
      </c>
      <c r="F86" s="112"/>
      <c r="G86" s="112"/>
      <c r="H86" s="112"/>
      <c r="I86" s="110"/>
      <c r="J86" s="110"/>
      <c r="K86" s="110"/>
      <c r="L86" s="110"/>
    </row>
    <row r="87" spans="1:13" s="2" customFormat="1" ht="183.75" customHeight="1">
      <c r="A87" s="17">
        <v>28</v>
      </c>
      <c r="B87" s="40" t="s">
        <v>84</v>
      </c>
      <c r="C87" s="13" t="s">
        <v>13</v>
      </c>
      <c r="D87" s="12" t="s">
        <v>37</v>
      </c>
      <c r="E87" s="13" t="s">
        <v>235</v>
      </c>
      <c r="F87" s="12">
        <v>3037</v>
      </c>
      <c r="G87" s="27">
        <v>2297</v>
      </c>
      <c r="H87" s="13" t="s">
        <v>148</v>
      </c>
      <c r="I87" s="108" t="s">
        <v>147</v>
      </c>
      <c r="J87" s="17">
        <v>400</v>
      </c>
      <c r="K87" s="22" t="s">
        <v>236</v>
      </c>
      <c r="L87" s="12"/>
      <c r="M87" s="3"/>
    </row>
    <row r="88" spans="1:12" ht="25.5" customHeight="1">
      <c r="A88" s="117" t="s">
        <v>14</v>
      </c>
      <c r="B88" s="117"/>
      <c r="C88" s="117"/>
      <c r="D88" s="117"/>
      <c r="E88" s="112">
        <v>1</v>
      </c>
      <c r="F88" s="112"/>
      <c r="G88" s="112"/>
      <c r="H88" s="112"/>
      <c r="I88" s="112"/>
      <c r="J88" s="112"/>
      <c r="K88" s="112"/>
      <c r="L88" s="112"/>
    </row>
    <row r="89" spans="1:12" ht="22.5" customHeight="1">
      <c r="A89" s="117" t="s">
        <v>15</v>
      </c>
      <c r="B89" s="117"/>
      <c r="C89" s="117"/>
      <c r="D89" s="117"/>
      <c r="E89" s="112">
        <v>0.18</v>
      </c>
      <c r="F89" s="112"/>
      <c r="G89" s="112"/>
      <c r="H89" s="112"/>
      <c r="I89" s="110"/>
      <c r="J89" s="110"/>
      <c r="K89" s="110"/>
      <c r="L89" s="110"/>
    </row>
    <row r="90" spans="1:13" s="2" customFormat="1" ht="48">
      <c r="A90" s="12">
        <v>29</v>
      </c>
      <c r="B90" s="17" t="s">
        <v>94</v>
      </c>
      <c r="C90" s="13" t="s">
        <v>13</v>
      </c>
      <c r="D90" s="12" t="s">
        <v>80</v>
      </c>
      <c r="E90" s="13" t="s">
        <v>199</v>
      </c>
      <c r="F90" s="12">
        <v>3000</v>
      </c>
      <c r="G90" s="27">
        <v>2400</v>
      </c>
      <c r="H90" s="13" t="s">
        <v>93</v>
      </c>
      <c r="I90" s="13" t="s">
        <v>197</v>
      </c>
      <c r="J90" s="12">
        <v>2000</v>
      </c>
      <c r="K90" s="13" t="s">
        <v>195</v>
      </c>
      <c r="L90" s="13"/>
      <c r="M90" s="3"/>
    </row>
    <row r="91" spans="1:12" ht="21" customHeight="1">
      <c r="A91" s="117" t="s">
        <v>14</v>
      </c>
      <c r="B91" s="117"/>
      <c r="C91" s="117"/>
      <c r="D91" s="117"/>
      <c r="E91" s="112">
        <v>1</v>
      </c>
      <c r="F91" s="112"/>
      <c r="G91" s="112"/>
      <c r="H91" s="112"/>
      <c r="I91" s="112"/>
      <c r="J91" s="112"/>
      <c r="K91" s="112"/>
      <c r="L91" s="112"/>
    </row>
    <row r="92" spans="1:12" ht="23.25" customHeight="1">
      <c r="A92" s="117" t="s">
        <v>15</v>
      </c>
      <c r="B92" s="117"/>
      <c r="C92" s="117"/>
      <c r="D92" s="117"/>
      <c r="E92" s="112">
        <v>0.83</v>
      </c>
      <c r="F92" s="112"/>
      <c r="G92" s="112"/>
      <c r="H92" s="112"/>
      <c r="I92" s="112"/>
      <c r="J92" s="112"/>
      <c r="K92" s="132"/>
      <c r="L92" s="134"/>
    </row>
    <row r="93" spans="1:13" s="2" customFormat="1" ht="170.25" customHeight="1">
      <c r="A93" s="17">
        <v>30</v>
      </c>
      <c r="B93" s="22" t="s">
        <v>129</v>
      </c>
      <c r="C93" s="13" t="s">
        <v>13</v>
      </c>
      <c r="D93" s="12" t="s">
        <v>178</v>
      </c>
      <c r="E93" s="13" t="s">
        <v>51</v>
      </c>
      <c r="F93" s="12">
        <v>10000</v>
      </c>
      <c r="G93" s="27">
        <v>10000</v>
      </c>
      <c r="H93" s="13" t="s">
        <v>52</v>
      </c>
      <c r="I93" s="13" t="s">
        <v>229</v>
      </c>
      <c r="J93" s="12">
        <v>410</v>
      </c>
      <c r="K93" s="22" t="s">
        <v>203</v>
      </c>
      <c r="L93" s="13"/>
      <c r="M93" s="71"/>
    </row>
    <row r="94" spans="1:12" ht="21" customHeight="1">
      <c r="A94" s="117" t="s">
        <v>14</v>
      </c>
      <c r="B94" s="117"/>
      <c r="C94" s="117"/>
      <c r="D94" s="117"/>
      <c r="E94" s="139">
        <v>0.3</v>
      </c>
      <c r="F94" s="139"/>
      <c r="G94" s="139"/>
      <c r="H94" s="122"/>
      <c r="I94" s="122"/>
      <c r="J94" s="122"/>
      <c r="K94" s="122"/>
      <c r="L94" s="123"/>
    </row>
    <row r="95" spans="1:12" ht="21" customHeight="1">
      <c r="A95" s="117" t="s">
        <v>15</v>
      </c>
      <c r="B95" s="117"/>
      <c r="C95" s="117"/>
      <c r="D95" s="117"/>
      <c r="E95" s="15">
        <v>0.04</v>
      </c>
      <c r="F95" s="131"/>
      <c r="G95" s="131"/>
      <c r="H95" s="131"/>
      <c r="I95" s="131"/>
      <c r="J95" s="131"/>
      <c r="K95" s="131"/>
      <c r="L95" s="131"/>
    </row>
    <row r="96" spans="1:13" s="2" customFormat="1" ht="208.5" customHeight="1">
      <c r="A96" s="17">
        <v>31</v>
      </c>
      <c r="B96" s="22" t="s">
        <v>173</v>
      </c>
      <c r="C96" s="13" t="s">
        <v>13</v>
      </c>
      <c r="D96" s="12" t="s">
        <v>178</v>
      </c>
      <c r="E96" s="68" t="s">
        <v>181</v>
      </c>
      <c r="F96" s="12">
        <v>16300</v>
      </c>
      <c r="G96" s="27">
        <v>15000</v>
      </c>
      <c r="H96" s="63" t="s">
        <v>46</v>
      </c>
      <c r="I96" s="68" t="s">
        <v>47</v>
      </c>
      <c r="J96" s="17">
        <v>200</v>
      </c>
      <c r="K96" s="77" t="s">
        <v>205</v>
      </c>
      <c r="L96" s="12"/>
      <c r="M96" s="3"/>
    </row>
    <row r="97" spans="1:12" ht="21" customHeight="1">
      <c r="A97" s="117" t="s">
        <v>14</v>
      </c>
      <c r="B97" s="117"/>
      <c r="C97" s="117"/>
      <c r="D97" s="117"/>
      <c r="E97" s="139">
        <v>0.2</v>
      </c>
      <c r="F97" s="139"/>
      <c r="G97" s="122"/>
      <c r="H97" s="122"/>
      <c r="I97" s="122"/>
      <c r="J97" s="122"/>
      <c r="K97" s="122"/>
      <c r="L97" s="123"/>
    </row>
    <row r="98" spans="1:12" ht="21" customHeight="1">
      <c r="A98" s="117" t="s">
        <v>15</v>
      </c>
      <c r="B98" s="117"/>
      <c r="C98" s="117"/>
      <c r="D98" s="117"/>
      <c r="E98" s="15">
        <v>0.01</v>
      </c>
      <c r="F98" s="110"/>
      <c r="G98" s="110"/>
      <c r="H98" s="110"/>
      <c r="I98" s="110"/>
      <c r="J98" s="110"/>
      <c r="K98" s="110"/>
      <c r="L98" s="110"/>
    </row>
    <row r="99" spans="1:13" s="2" customFormat="1" ht="101.25" customHeight="1">
      <c r="A99" s="12">
        <v>32</v>
      </c>
      <c r="B99" s="22" t="s">
        <v>38</v>
      </c>
      <c r="C99" s="13" t="s">
        <v>13</v>
      </c>
      <c r="D99" s="12" t="s">
        <v>39</v>
      </c>
      <c r="E99" s="13" t="s">
        <v>40</v>
      </c>
      <c r="F99" s="12">
        <v>11600</v>
      </c>
      <c r="G99" s="27">
        <v>7600</v>
      </c>
      <c r="H99" s="13" t="s">
        <v>266</v>
      </c>
      <c r="I99" s="13" t="s">
        <v>150</v>
      </c>
      <c r="J99" s="17">
        <v>4800</v>
      </c>
      <c r="K99" s="22" t="s">
        <v>188</v>
      </c>
      <c r="L99" s="12"/>
      <c r="M99" s="3"/>
    </row>
    <row r="100" spans="1:12" ht="21" customHeight="1">
      <c r="A100" s="117" t="s">
        <v>14</v>
      </c>
      <c r="B100" s="117"/>
      <c r="C100" s="117"/>
      <c r="D100" s="117"/>
      <c r="E100" s="112">
        <v>1</v>
      </c>
      <c r="F100" s="112"/>
      <c r="G100" s="112"/>
      <c r="H100" s="112"/>
      <c r="I100" s="112"/>
      <c r="J100" s="112"/>
      <c r="K100" s="112"/>
      <c r="L100" s="112"/>
    </row>
    <row r="101" spans="1:12" ht="21" customHeight="1">
      <c r="A101" s="117" t="s">
        <v>15</v>
      </c>
      <c r="B101" s="117"/>
      <c r="C101" s="117"/>
      <c r="D101" s="117"/>
      <c r="E101" s="112">
        <v>0.63</v>
      </c>
      <c r="F101" s="112"/>
      <c r="G101" s="112"/>
      <c r="H101" s="112"/>
      <c r="I101" s="131"/>
      <c r="J101" s="131"/>
      <c r="K101" s="131"/>
      <c r="L101" s="131"/>
    </row>
    <row r="102" spans="1:13" s="2" customFormat="1" ht="164.25" customHeight="1">
      <c r="A102" s="17">
        <v>33</v>
      </c>
      <c r="B102" s="42" t="s">
        <v>90</v>
      </c>
      <c r="C102" s="13" t="s">
        <v>13</v>
      </c>
      <c r="D102" s="12" t="s">
        <v>177</v>
      </c>
      <c r="E102" s="68" t="s">
        <v>149</v>
      </c>
      <c r="F102" s="12" t="s">
        <v>92</v>
      </c>
      <c r="G102" s="12" t="s">
        <v>137</v>
      </c>
      <c r="H102" s="12" t="s">
        <v>91</v>
      </c>
      <c r="I102" s="13" t="s">
        <v>45</v>
      </c>
      <c r="J102" s="12">
        <v>312</v>
      </c>
      <c r="K102" s="22" t="s">
        <v>227</v>
      </c>
      <c r="L102" s="22"/>
      <c r="M102" s="3"/>
    </row>
    <row r="103" spans="1:12" ht="21" customHeight="1">
      <c r="A103" s="117" t="s">
        <v>14</v>
      </c>
      <c r="B103" s="117"/>
      <c r="C103" s="117"/>
      <c r="D103" s="117"/>
      <c r="E103" s="140">
        <v>0.4</v>
      </c>
      <c r="F103" s="140"/>
      <c r="G103" s="140"/>
      <c r="H103" s="140"/>
      <c r="I103" s="119"/>
      <c r="J103" s="119"/>
      <c r="K103" s="119"/>
      <c r="L103" s="120"/>
    </row>
    <row r="104" spans="1:12" ht="21" customHeight="1">
      <c r="A104" s="117" t="s">
        <v>15</v>
      </c>
      <c r="B104" s="117"/>
      <c r="C104" s="117"/>
      <c r="D104" s="117"/>
      <c r="E104" s="14">
        <v>0.15</v>
      </c>
      <c r="F104" s="121"/>
      <c r="G104" s="121"/>
      <c r="H104" s="121"/>
      <c r="I104" s="121"/>
      <c r="J104" s="121"/>
      <c r="K104" s="121"/>
      <c r="L104" s="121"/>
    </row>
    <row r="105" spans="1:13" s="2" customFormat="1" ht="79.5" customHeight="1">
      <c r="A105" s="28">
        <v>34</v>
      </c>
      <c r="B105" s="70" t="s">
        <v>201</v>
      </c>
      <c r="C105" s="13" t="s">
        <v>13</v>
      </c>
      <c r="D105" s="12" t="s">
        <v>41</v>
      </c>
      <c r="E105" s="55" t="s">
        <v>136</v>
      </c>
      <c r="F105" s="12">
        <v>21000</v>
      </c>
      <c r="G105" s="29">
        <v>4000</v>
      </c>
      <c r="H105" s="13" t="s">
        <v>87</v>
      </c>
      <c r="I105" s="13" t="s">
        <v>88</v>
      </c>
      <c r="J105" s="17">
        <v>3506</v>
      </c>
      <c r="K105" s="105" t="s">
        <v>245</v>
      </c>
      <c r="L105" s="12"/>
      <c r="M105" s="3"/>
    </row>
    <row r="106" spans="1:12" ht="18.75" customHeight="1">
      <c r="A106" s="117" t="s">
        <v>14</v>
      </c>
      <c r="B106" s="117"/>
      <c r="C106" s="117"/>
      <c r="D106" s="117"/>
      <c r="E106" s="112">
        <v>1</v>
      </c>
      <c r="F106" s="112"/>
      <c r="G106" s="112"/>
      <c r="H106" s="112"/>
      <c r="I106" s="112"/>
      <c r="J106" s="112"/>
      <c r="K106" s="112"/>
      <c r="L106" s="112"/>
    </row>
    <row r="107" spans="1:12" ht="20.25" customHeight="1">
      <c r="A107" s="117" t="s">
        <v>15</v>
      </c>
      <c r="B107" s="117"/>
      <c r="C107" s="117"/>
      <c r="D107" s="117"/>
      <c r="E107" s="112">
        <v>1</v>
      </c>
      <c r="F107" s="112"/>
      <c r="G107" s="112"/>
      <c r="H107" s="112"/>
      <c r="I107" s="112"/>
      <c r="J107" s="112"/>
      <c r="K107" s="112"/>
      <c r="L107" s="112"/>
    </row>
    <row r="108" spans="1:13" s="2" customFormat="1" ht="132.75" customHeight="1">
      <c r="A108" s="12">
        <v>35</v>
      </c>
      <c r="B108" s="22" t="s">
        <v>153</v>
      </c>
      <c r="C108" s="13" t="s">
        <v>17</v>
      </c>
      <c r="D108" s="12" t="s">
        <v>118</v>
      </c>
      <c r="E108" s="68" t="s">
        <v>50</v>
      </c>
      <c r="F108" s="12">
        <v>1000</v>
      </c>
      <c r="G108" s="29">
        <v>1000</v>
      </c>
      <c r="H108" s="108" t="s">
        <v>50</v>
      </c>
      <c r="I108" s="108" t="s">
        <v>44</v>
      </c>
      <c r="J108" s="12">
        <v>50</v>
      </c>
      <c r="K108" s="106" t="s">
        <v>222</v>
      </c>
      <c r="L108" s="13"/>
      <c r="M108" s="59"/>
    </row>
    <row r="109" spans="1:12" ht="20.25" customHeight="1">
      <c r="A109" s="117" t="s">
        <v>14</v>
      </c>
      <c r="B109" s="117"/>
      <c r="C109" s="117"/>
      <c r="D109" s="117"/>
      <c r="E109" s="144">
        <v>0.5</v>
      </c>
      <c r="F109" s="144"/>
      <c r="G109" s="144"/>
      <c r="H109" s="144"/>
      <c r="I109" s="121"/>
      <c r="J109" s="121"/>
      <c r="K109" s="121"/>
      <c r="L109" s="121"/>
    </row>
    <row r="110" spans="1:12" ht="20.25" customHeight="1">
      <c r="A110" s="117" t="s">
        <v>15</v>
      </c>
      <c r="B110" s="117"/>
      <c r="C110" s="117"/>
      <c r="D110" s="117"/>
      <c r="E110" s="30">
        <v>0.09</v>
      </c>
      <c r="F110" s="110"/>
      <c r="G110" s="110"/>
      <c r="H110" s="110"/>
      <c r="I110" s="110"/>
      <c r="J110" s="110"/>
      <c r="K110" s="110"/>
      <c r="L110" s="110"/>
    </row>
    <row r="111" spans="1:13" s="2" customFormat="1" ht="78" customHeight="1">
      <c r="A111" s="12">
        <v>36</v>
      </c>
      <c r="B111" s="22" t="s">
        <v>180</v>
      </c>
      <c r="C111" s="13" t="s">
        <v>79</v>
      </c>
      <c r="D111" s="12" t="s">
        <v>80</v>
      </c>
      <c r="E111" s="13" t="s">
        <v>139</v>
      </c>
      <c r="F111" s="12">
        <v>45000</v>
      </c>
      <c r="G111" s="27">
        <v>25000</v>
      </c>
      <c r="H111" s="13" t="s">
        <v>138</v>
      </c>
      <c r="I111" s="13" t="s">
        <v>73</v>
      </c>
      <c r="J111" s="12">
        <v>7300</v>
      </c>
      <c r="K111" s="13" t="s">
        <v>202</v>
      </c>
      <c r="L111" s="34"/>
      <c r="M111" s="71"/>
    </row>
    <row r="112" spans="1:12" ht="20.25" customHeight="1">
      <c r="A112" s="117" t="s">
        <v>14</v>
      </c>
      <c r="B112" s="117"/>
      <c r="C112" s="117"/>
      <c r="D112" s="117"/>
      <c r="E112" s="136">
        <v>0.7</v>
      </c>
      <c r="F112" s="137"/>
      <c r="G112" s="137"/>
      <c r="H112" s="137"/>
      <c r="I112" s="138"/>
      <c r="J112" s="131"/>
      <c r="K112" s="131"/>
      <c r="L112" s="131"/>
    </row>
    <row r="113" spans="1:12" ht="18.75" customHeight="1">
      <c r="A113" s="117" t="s">
        <v>15</v>
      </c>
      <c r="B113" s="117"/>
      <c r="C113" s="117"/>
      <c r="D113" s="117"/>
      <c r="E113" s="139">
        <v>0.3</v>
      </c>
      <c r="F113" s="139"/>
      <c r="G113" s="131"/>
      <c r="H113" s="131"/>
      <c r="I113" s="131"/>
      <c r="J113" s="131"/>
      <c r="K113" s="131"/>
      <c r="L113" s="131"/>
    </row>
    <row r="114" ht="99" customHeight="1">
      <c r="K114" s="32"/>
    </row>
    <row r="115" ht="81.75" customHeight="1"/>
  </sheetData>
  <sheetProtection/>
  <autoFilter ref="A5:O113"/>
  <mergeCells count="186">
    <mergeCell ref="E13:L13"/>
    <mergeCell ref="E14:J14"/>
    <mergeCell ref="K14:L14"/>
    <mergeCell ref="E68:F68"/>
    <mergeCell ref="E38:H38"/>
    <mergeCell ref="I38:L38"/>
    <mergeCell ref="E37:J37"/>
    <mergeCell ref="G35:L35"/>
    <mergeCell ref="J16:L16"/>
    <mergeCell ref="K37:L37"/>
    <mergeCell ref="E67:L67"/>
    <mergeCell ref="E106:L106"/>
    <mergeCell ref="E107:L107"/>
    <mergeCell ref="E80:L80"/>
    <mergeCell ref="E7:I7"/>
    <mergeCell ref="J7:L7"/>
    <mergeCell ref="E10:J10"/>
    <mergeCell ref="K10:L10"/>
    <mergeCell ref="G8:L8"/>
    <mergeCell ref="E97:F97"/>
    <mergeCell ref="E109:H109"/>
    <mergeCell ref="A106:D106"/>
    <mergeCell ref="G68:L68"/>
    <mergeCell ref="E40:G40"/>
    <mergeCell ref="E16:I16"/>
    <mergeCell ref="I32:L32"/>
    <mergeCell ref="E28:L28"/>
    <mergeCell ref="F23:L23"/>
    <mergeCell ref="E29:L29"/>
    <mergeCell ref="E31:L31"/>
    <mergeCell ref="A101:D101"/>
    <mergeCell ref="E101:H101"/>
    <mergeCell ref="I101:L101"/>
    <mergeCell ref="A100:D100"/>
    <mergeCell ref="F104:L104"/>
    <mergeCell ref="I103:L103"/>
    <mergeCell ref="E100:L100"/>
    <mergeCell ref="E89:H89"/>
    <mergeCell ref="E92:J92"/>
    <mergeCell ref="I89:L89"/>
    <mergeCell ref="K92:L92"/>
    <mergeCell ref="K83:L83"/>
    <mergeCell ref="A88:D88"/>
    <mergeCell ref="A92:D92"/>
    <mergeCell ref="E88:L88"/>
    <mergeCell ref="A74:D74"/>
    <mergeCell ref="A79:D79"/>
    <mergeCell ref="A76:D76"/>
    <mergeCell ref="A80:D80"/>
    <mergeCell ref="A82:D82"/>
    <mergeCell ref="A77:D77"/>
    <mergeCell ref="E76:L76"/>
    <mergeCell ref="K74:L74"/>
    <mergeCell ref="E79:L79"/>
    <mergeCell ref="J77:L77"/>
    <mergeCell ref="E74:J74"/>
    <mergeCell ref="E77:I77"/>
    <mergeCell ref="F3:F4"/>
    <mergeCell ref="J3:J4"/>
    <mergeCell ref="K3:K4"/>
    <mergeCell ref="E46:H46"/>
    <mergeCell ref="E43:L43"/>
    <mergeCell ref="E34:L34"/>
    <mergeCell ref="E11:F11"/>
    <mergeCell ref="G11:L11"/>
    <mergeCell ref="H40:L40"/>
    <mergeCell ref="E8:F8"/>
    <mergeCell ref="A31:D31"/>
    <mergeCell ref="E103:H103"/>
    <mergeCell ref="E82:L82"/>
    <mergeCell ref="A83:D83"/>
    <mergeCell ref="A85:D85"/>
    <mergeCell ref="E85:L85"/>
    <mergeCell ref="A86:D86"/>
    <mergeCell ref="E86:H86"/>
    <mergeCell ref="I86:L86"/>
    <mergeCell ref="E83:J83"/>
    <mergeCell ref="A91:D91"/>
    <mergeCell ref="E91:L91"/>
    <mergeCell ref="G113:L113"/>
    <mergeCell ref="A110:D110"/>
    <mergeCell ref="F110:L110"/>
    <mergeCell ref="A112:D112"/>
    <mergeCell ref="A113:D113"/>
    <mergeCell ref="J112:L112"/>
    <mergeCell ref="A103:D103"/>
    <mergeCell ref="A104:D104"/>
    <mergeCell ref="H94:L94"/>
    <mergeCell ref="A107:D107"/>
    <mergeCell ref="G97:L97"/>
    <mergeCell ref="A94:D94"/>
    <mergeCell ref="E113:F113"/>
    <mergeCell ref="I109:L109"/>
    <mergeCell ref="A97:D97"/>
    <mergeCell ref="A98:D98"/>
    <mergeCell ref="F98:L98"/>
    <mergeCell ref="A109:D109"/>
    <mergeCell ref="A71:D71"/>
    <mergeCell ref="A65:D65"/>
    <mergeCell ref="F65:L65"/>
    <mergeCell ref="A67:D67"/>
    <mergeCell ref="A68:D68"/>
    <mergeCell ref="E112:I112"/>
    <mergeCell ref="A89:D89"/>
    <mergeCell ref="A95:D95"/>
    <mergeCell ref="F95:L95"/>
    <mergeCell ref="E94:G94"/>
    <mergeCell ref="A73:D73"/>
    <mergeCell ref="E73:L73"/>
    <mergeCell ref="A62:D62"/>
    <mergeCell ref="F62:L62"/>
    <mergeCell ref="A64:D64"/>
    <mergeCell ref="F71:L71"/>
    <mergeCell ref="H64:L64"/>
    <mergeCell ref="E64:G64"/>
    <mergeCell ref="A70:D70"/>
    <mergeCell ref="E70:L70"/>
    <mergeCell ref="A58:D58"/>
    <mergeCell ref="E58:L58"/>
    <mergeCell ref="A59:D59"/>
    <mergeCell ref="A61:D61"/>
    <mergeCell ref="E61:L61"/>
    <mergeCell ref="I59:L59"/>
    <mergeCell ref="E59:H59"/>
    <mergeCell ref="A53:D53"/>
    <mergeCell ref="E53:L53"/>
    <mergeCell ref="A55:D55"/>
    <mergeCell ref="E55:L55"/>
    <mergeCell ref="A56:D56"/>
    <mergeCell ref="F56:L56"/>
    <mergeCell ref="A52:D52"/>
    <mergeCell ref="E52:L52"/>
    <mergeCell ref="I46:L46"/>
    <mergeCell ref="A40:D40"/>
    <mergeCell ref="E44:G44"/>
    <mergeCell ref="A49:D49"/>
    <mergeCell ref="E49:L49"/>
    <mergeCell ref="A44:D44"/>
    <mergeCell ref="A46:D46"/>
    <mergeCell ref="A35:D35"/>
    <mergeCell ref="F47:L47"/>
    <mergeCell ref="A47:D47"/>
    <mergeCell ref="A50:D50"/>
    <mergeCell ref="F50:L50"/>
    <mergeCell ref="E35:F35"/>
    <mergeCell ref="A41:D41"/>
    <mergeCell ref="F41:L41"/>
    <mergeCell ref="A43:D43"/>
    <mergeCell ref="H44:L44"/>
    <mergeCell ref="A19:D19"/>
    <mergeCell ref="E19:L19"/>
    <mergeCell ref="A37:D37"/>
    <mergeCell ref="A38:D38"/>
    <mergeCell ref="A25:D25"/>
    <mergeCell ref="A34:D34"/>
    <mergeCell ref="A32:D32"/>
    <mergeCell ref="A28:D28"/>
    <mergeCell ref="A26:D26"/>
    <mergeCell ref="A29:D29"/>
    <mergeCell ref="A8:D8"/>
    <mergeCell ref="A10:D10"/>
    <mergeCell ref="A23:D23"/>
    <mergeCell ref="A13:D13"/>
    <mergeCell ref="A14:D14"/>
    <mergeCell ref="A16:D16"/>
    <mergeCell ref="A11:D11"/>
    <mergeCell ref="A20:D20"/>
    <mergeCell ref="A22:D22"/>
    <mergeCell ref="A17:D17"/>
    <mergeCell ref="A1:B1"/>
    <mergeCell ref="A2:L2"/>
    <mergeCell ref="G3:I3"/>
    <mergeCell ref="A7:D7"/>
    <mergeCell ref="L3:L4"/>
    <mergeCell ref="A3:A4"/>
    <mergeCell ref="B3:B4"/>
    <mergeCell ref="C3:C4"/>
    <mergeCell ref="D3:D4"/>
    <mergeCell ref="E3:E4"/>
    <mergeCell ref="F17:L17"/>
    <mergeCell ref="E32:H32"/>
    <mergeCell ref="E26:L26"/>
    <mergeCell ref="E20:I20"/>
    <mergeCell ref="E22:L22"/>
    <mergeCell ref="E25:L25"/>
    <mergeCell ref="J20:L20"/>
  </mergeCells>
  <printOptions/>
  <pageMargins left="0.1968503937007874" right="0.11811023622047245" top="0.35433070866141736" bottom="0.31496062992125984" header="0.3937007874015748" footer="0.35433070866141736"/>
  <pageSetup horizontalDpi="600" verticalDpi="600" orientation="landscape" paperSize="9" r:id="rId1"/>
  <headerFooter alignWithMargins="0">
    <oddFooter>&amp;L&amp;C&amp;"宋体,常规"&amp;12&amp;P&amp;R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4.50390625" style="0" customWidth="1"/>
    <col min="3" max="3" width="5.125" style="0" customWidth="1"/>
    <col min="4" max="4" width="8.50390625" style="0" customWidth="1"/>
    <col min="5" max="5" width="15.625" style="0" customWidth="1"/>
    <col min="7" max="7" width="5.875" style="0" customWidth="1"/>
    <col min="8" max="8" width="14.125" style="0" customWidth="1"/>
    <col min="9" max="9" width="21.50390625" style="0" customWidth="1"/>
    <col min="11" max="11" width="24.125" style="0" customWidth="1"/>
  </cols>
  <sheetData>
    <row r="1" spans="1:15" ht="31.5" customHeight="1">
      <c r="A1" s="115" t="s">
        <v>238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"/>
      <c r="N1" s="1"/>
      <c r="O1" s="1"/>
    </row>
    <row r="2" spans="1:13" s="49" customFormat="1" ht="14.25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6" t="s">
        <v>6</v>
      </c>
      <c r="H2" s="116"/>
      <c r="I2" s="116"/>
      <c r="J2" s="116" t="s">
        <v>7</v>
      </c>
      <c r="K2" s="141" t="s">
        <v>187</v>
      </c>
      <c r="L2" s="116" t="s">
        <v>8</v>
      </c>
      <c r="M2" s="48"/>
    </row>
    <row r="3" spans="1:13" s="49" customFormat="1" ht="33" customHeight="1">
      <c r="A3" s="116"/>
      <c r="B3" s="116"/>
      <c r="C3" s="116"/>
      <c r="D3" s="116"/>
      <c r="E3" s="116"/>
      <c r="F3" s="116"/>
      <c r="G3" s="47" t="s">
        <v>9</v>
      </c>
      <c r="H3" s="47" t="s">
        <v>10</v>
      </c>
      <c r="I3" s="47" t="s">
        <v>11</v>
      </c>
      <c r="J3" s="116"/>
      <c r="K3" s="116"/>
      <c r="L3" s="116"/>
      <c r="M3" s="48"/>
    </row>
    <row r="4" spans="1:13" s="36" customFormat="1" ht="60">
      <c r="A4" s="35">
        <v>1</v>
      </c>
      <c r="B4" s="39" t="s">
        <v>68</v>
      </c>
      <c r="C4" s="21" t="s">
        <v>79</v>
      </c>
      <c r="D4" s="21" t="s">
        <v>176</v>
      </c>
      <c r="E4" s="38" t="s">
        <v>82</v>
      </c>
      <c r="F4" s="35" t="s">
        <v>16</v>
      </c>
      <c r="G4" s="35">
        <v>1500</v>
      </c>
      <c r="H4" s="38" t="s">
        <v>106</v>
      </c>
      <c r="I4" s="38" t="s">
        <v>69</v>
      </c>
      <c r="J4" s="35">
        <v>1050</v>
      </c>
      <c r="K4" s="100" t="s">
        <v>257</v>
      </c>
      <c r="L4" s="38"/>
      <c r="M4" s="43"/>
    </row>
    <row r="5" spans="1:13" s="2" customFormat="1" ht="144">
      <c r="A5" s="35">
        <v>2</v>
      </c>
      <c r="B5" s="12" t="s">
        <v>124</v>
      </c>
      <c r="C5" s="12" t="s">
        <v>66</v>
      </c>
      <c r="D5" s="21" t="s">
        <v>176</v>
      </c>
      <c r="E5" s="13" t="s">
        <v>74</v>
      </c>
      <c r="F5" s="12" t="s">
        <v>77</v>
      </c>
      <c r="G5" s="12">
        <v>7000</v>
      </c>
      <c r="H5" s="13" t="s">
        <v>170</v>
      </c>
      <c r="I5" s="13" t="s">
        <v>58</v>
      </c>
      <c r="J5" s="12">
        <v>5980</v>
      </c>
      <c r="K5" s="102" t="s">
        <v>255</v>
      </c>
      <c r="L5" s="13"/>
      <c r="M5" s="72"/>
    </row>
    <row r="6" spans="1:13" s="2" customFormat="1" ht="72">
      <c r="A6" s="35">
        <v>3</v>
      </c>
      <c r="B6" s="62" t="s">
        <v>28</v>
      </c>
      <c r="C6" s="19" t="s">
        <v>17</v>
      </c>
      <c r="D6" s="67" t="s">
        <v>184</v>
      </c>
      <c r="E6" s="68" t="s">
        <v>152</v>
      </c>
      <c r="F6" s="12">
        <v>30000</v>
      </c>
      <c r="G6" s="12">
        <v>5000</v>
      </c>
      <c r="H6" s="68" t="s">
        <v>107</v>
      </c>
      <c r="I6" s="68" t="s">
        <v>141</v>
      </c>
      <c r="J6" s="17">
        <v>5000</v>
      </c>
      <c r="K6" s="100" t="s">
        <v>256</v>
      </c>
      <c r="L6" s="12"/>
      <c r="M6" s="3"/>
    </row>
    <row r="7" spans="1:13" s="2" customFormat="1" ht="72">
      <c r="A7" s="35">
        <v>4</v>
      </c>
      <c r="B7" s="17" t="s">
        <v>165</v>
      </c>
      <c r="C7" s="12" t="s">
        <v>66</v>
      </c>
      <c r="D7" s="12" t="s">
        <v>99</v>
      </c>
      <c r="E7" s="66" t="s">
        <v>162</v>
      </c>
      <c r="F7" s="25">
        <v>5000</v>
      </c>
      <c r="G7" s="25">
        <v>5000</v>
      </c>
      <c r="H7" s="26" t="s">
        <v>164</v>
      </c>
      <c r="I7" s="94" t="s">
        <v>158</v>
      </c>
      <c r="J7" s="17">
        <v>1100</v>
      </c>
      <c r="K7" s="76" t="s">
        <v>261</v>
      </c>
      <c r="L7" s="26"/>
      <c r="M7" s="3"/>
    </row>
    <row r="8" spans="1:13" s="2" customFormat="1" ht="84">
      <c r="A8" s="35">
        <v>5</v>
      </c>
      <c r="B8" s="61" t="s">
        <v>110</v>
      </c>
      <c r="C8" s="12" t="s">
        <v>17</v>
      </c>
      <c r="D8" s="12" t="s">
        <v>32</v>
      </c>
      <c r="E8" s="13" t="s">
        <v>35</v>
      </c>
      <c r="F8" s="12">
        <v>5000</v>
      </c>
      <c r="G8" s="12">
        <v>5000</v>
      </c>
      <c r="H8" s="60" t="s">
        <v>167</v>
      </c>
      <c r="I8" s="13" t="s">
        <v>159</v>
      </c>
      <c r="J8" s="12">
        <v>4400</v>
      </c>
      <c r="K8" s="100" t="s">
        <v>258</v>
      </c>
      <c r="L8" s="13"/>
      <c r="M8" s="71"/>
    </row>
    <row r="9" spans="1:13" s="2" customFormat="1" ht="192">
      <c r="A9" s="35">
        <v>6</v>
      </c>
      <c r="B9" s="22" t="s">
        <v>111</v>
      </c>
      <c r="C9" s="12" t="s">
        <v>17</v>
      </c>
      <c r="D9" s="12" t="s">
        <v>32</v>
      </c>
      <c r="E9" s="45" t="s">
        <v>112</v>
      </c>
      <c r="F9" s="12">
        <v>4000</v>
      </c>
      <c r="G9" s="12">
        <v>4000</v>
      </c>
      <c r="I9" s="40" t="s">
        <v>89</v>
      </c>
      <c r="J9" s="12">
        <v>3400</v>
      </c>
      <c r="K9" s="100" t="s">
        <v>260</v>
      </c>
      <c r="L9" s="12"/>
      <c r="M9" s="71"/>
    </row>
    <row r="10" spans="1:13" s="2" customFormat="1" ht="84">
      <c r="A10" s="35">
        <v>7</v>
      </c>
      <c r="B10" s="22" t="s">
        <v>100</v>
      </c>
      <c r="C10" s="13" t="s">
        <v>79</v>
      </c>
      <c r="D10" s="78" t="s">
        <v>99</v>
      </c>
      <c r="E10" s="68" t="s">
        <v>98</v>
      </c>
      <c r="F10" s="12">
        <v>5000</v>
      </c>
      <c r="G10" s="12">
        <v>3500</v>
      </c>
      <c r="H10" s="68" t="s">
        <v>109</v>
      </c>
      <c r="I10" s="68" t="s">
        <v>101</v>
      </c>
      <c r="J10" s="31">
        <v>2700</v>
      </c>
      <c r="K10" s="95" t="s">
        <v>259</v>
      </c>
      <c r="L10" s="68" t="s">
        <v>168</v>
      </c>
      <c r="M10" s="71"/>
    </row>
  </sheetData>
  <sheetProtection/>
  <mergeCells count="11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I2"/>
  </mergeCells>
  <printOptions/>
  <pageMargins left="0.1968503937007874" right="0.15748031496062992" top="0.2362204724409449" bottom="0.2362204724409449" header="0.196850393700787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B7">
      <selection activeCell="G9" sqref="G9"/>
    </sheetView>
  </sheetViews>
  <sheetFormatPr defaultColWidth="9.00390625" defaultRowHeight="14.25"/>
  <cols>
    <col min="1" max="1" width="3.875" style="0" customWidth="1"/>
    <col min="2" max="2" width="10.00390625" style="0" customWidth="1"/>
    <col min="3" max="3" width="4.625" style="0" customWidth="1"/>
    <col min="5" max="5" width="17.125" style="0" customWidth="1"/>
    <col min="6" max="6" width="6.25390625" style="0" customWidth="1"/>
    <col min="7" max="7" width="6.125" style="0" customWidth="1"/>
    <col min="8" max="8" width="15.00390625" style="0" customWidth="1"/>
    <col min="9" max="9" width="16.50390625" style="0" customWidth="1"/>
    <col min="11" max="11" width="29.00390625" style="0" customWidth="1"/>
    <col min="12" max="12" width="10.00390625" style="0" customWidth="1"/>
    <col min="13" max="13" width="30.375" style="0" customWidth="1"/>
  </cols>
  <sheetData>
    <row r="1" spans="1:15" ht="19.5" customHeight="1">
      <c r="A1" s="113"/>
      <c r="B1" s="114"/>
      <c r="C1" s="9"/>
      <c r="D1" s="1"/>
      <c r="E1" s="5"/>
      <c r="F1" s="6"/>
      <c r="J1" s="7"/>
      <c r="K1" s="4"/>
      <c r="L1" s="8"/>
      <c r="M1" s="5"/>
      <c r="N1" s="1"/>
      <c r="O1" s="1"/>
    </row>
    <row r="2" spans="1:15" ht="31.5" customHeight="1">
      <c r="A2" s="115" t="s">
        <v>239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"/>
      <c r="N2" s="1"/>
      <c r="O2" s="1"/>
    </row>
    <row r="3" spans="1:13" s="49" customFormat="1" ht="14.25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/>
      <c r="I3" s="116"/>
      <c r="J3" s="116" t="s">
        <v>7</v>
      </c>
      <c r="K3" s="141" t="s">
        <v>240</v>
      </c>
      <c r="L3" s="116" t="s">
        <v>8</v>
      </c>
      <c r="M3" s="48"/>
    </row>
    <row r="4" spans="1:13" s="49" customFormat="1" ht="33" customHeight="1">
      <c r="A4" s="116"/>
      <c r="B4" s="116"/>
      <c r="C4" s="116"/>
      <c r="D4" s="116"/>
      <c r="E4" s="116"/>
      <c r="F4" s="116"/>
      <c r="G4" s="47" t="s">
        <v>9</v>
      </c>
      <c r="H4" s="47" t="s">
        <v>10</v>
      </c>
      <c r="I4" s="47" t="s">
        <v>11</v>
      </c>
      <c r="J4" s="116"/>
      <c r="K4" s="116"/>
      <c r="L4" s="116"/>
      <c r="M4" s="48"/>
    </row>
    <row r="5" spans="1:13" s="2" customFormat="1" ht="60">
      <c r="A5" s="12">
        <v>1</v>
      </c>
      <c r="B5" s="79" t="s">
        <v>78</v>
      </c>
      <c r="C5" s="56" t="s">
        <v>79</v>
      </c>
      <c r="D5" s="12" t="s">
        <v>80</v>
      </c>
      <c r="E5" s="86" t="s">
        <v>81</v>
      </c>
      <c r="F5" s="12">
        <v>6000</v>
      </c>
      <c r="G5" s="12">
        <v>5000</v>
      </c>
      <c r="H5" s="99" t="s">
        <v>72</v>
      </c>
      <c r="I5" s="101" t="s">
        <v>113</v>
      </c>
      <c r="J5" s="12"/>
      <c r="K5" s="95" t="s">
        <v>250</v>
      </c>
      <c r="L5" s="99" t="s">
        <v>241</v>
      </c>
      <c r="M5" s="97"/>
    </row>
    <row r="6" spans="1:13" s="2" customFormat="1" ht="48">
      <c r="A6" s="12">
        <v>2</v>
      </c>
      <c r="B6" s="88" t="s">
        <v>70</v>
      </c>
      <c r="C6" s="12" t="s">
        <v>17</v>
      </c>
      <c r="D6" s="21" t="s">
        <v>176</v>
      </c>
      <c r="E6" s="12" t="s">
        <v>210</v>
      </c>
      <c r="F6" s="12">
        <v>15000</v>
      </c>
      <c r="G6" s="12">
        <v>15000</v>
      </c>
      <c r="H6" s="13" t="s">
        <v>83</v>
      </c>
      <c r="I6" s="13" t="s">
        <v>59</v>
      </c>
      <c r="J6" s="17">
        <v>1200</v>
      </c>
      <c r="K6" s="96" t="s">
        <v>251</v>
      </c>
      <c r="L6" s="99" t="s">
        <v>140</v>
      </c>
      <c r="M6" s="98"/>
    </row>
    <row r="7" spans="1:13" s="2" customFormat="1" ht="96">
      <c r="A7" s="12">
        <v>3</v>
      </c>
      <c r="B7" s="17" t="s">
        <v>117</v>
      </c>
      <c r="C7" s="12" t="s">
        <v>13</v>
      </c>
      <c r="D7" s="12" t="s">
        <v>25</v>
      </c>
      <c r="E7" s="13" t="s">
        <v>146</v>
      </c>
      <c r="F7" s="12">
        <v>55000</v>
      </c>
      <c r="G7" s="12">
        <v>50000</v>
      </c>
      <c r="H7" s="60" t="s">
        <v>145</v>
      </c>
      <c r="I7" s="13" t="s">
        <v>144</v>
      </c>
      <c r="J7" s="12">
        <v>1000</v>
      </c>
      <c r="K7" s="22" t="s">
        <v>252</v>
      </c>
      <c r="L7" s="13"/>
      <c r="M7" s="44"/>
    </row>
    <row r="8" spans="1:13" s="2" customFormat="1" ht="96">
      <c r="A8" s="12">
        <v>4</v>
      </c>
      <c r="B8" s="22" t="s">
        <v>129</v>
      </c>
      <c r="C8" s="13" t="s">
        <v>13</v>
      </c>
      <c r="D8" s="12" t="s">
        <v>178</v>
      </c>
      <c r="E8" s="13" t="s">
        <v>51</v>
      </c>
      <c r="F8" s="12">
        <v>10000</v>
      </c>
      <c r="G8" s="27">
        <v>10000</v>
      </c>
      <c r="H8" s="13" t="s">
        <v>52</v>
      </c>
      <c r="I8" s="13" t="s">
        <v>48</v>
      </c>
      <c r="J8" s="12">
        <v>410</v>
      </c>
      <c r="K8" s="22" t="s">
        <v>253</v>
      </c>
      <c r="L8" s="13"/>
      <c r="M8" s="71"/>
    </row>
    <row r="9" spans="1:13" s="2" customFormat="1" ht="132">
      <c r="A9" s="12">
        <v>5</v>
      </c>
      <c r="B9" s="22" t="s">
        <v>173</v>
      </c>
      <c r="C9" s="13" t="s">
        <v>13</v>
      </c>
      <c r="D9" s="12" t="s">
        <v>178</v>
      </c>
      <c r="E9" s="13" t="s">
        <v>181</v>
      </c>
      <c r="F9" s="12">
        <v>16300</v>
      </c>
      <c r="G9" s="27">
        <v>15000</v>
      </c>
      <c r="H9" s="63" t="s">
        <v>46</v>
      </c>
      <c r="I9" s="13" t="s">
        <v>47</v>
      </c>
      <c r="J9" s="17">
        <v>200</v>
      </c>
      <c r="K9" s="22" t="s">
        <v>254</v>
      </c>
      <c r="L9" s="12"/>
      <c r="M9" s="3"/>
    </row>
  </sheetData>
  <sheetProtection/>
  <mergeCells count="12">
    <mergeCell ref="K3:K4"/>
    <mergeCell ref="L3:L4"/>
    <mergeCell ref="A1:B1"/>
    <mergeCell ref="A2:L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11811023622047245" right="0.11811023622047245" top="0.11811023622047245" bottom="0.31496062992125984" header="0.11811023622047245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7">
      <selection activeCell="H7" sqref="H7"/>
    </sheetView>
  </sheetViews>
  <sheetFormatPr defaultColWidth="9.00390625" defaultRowHeight="14.25"/>
  <cols>
    <col min="1" max="1" width="3.875" style="0" customWidth="1"/>
    <col min="3" max="3" width="4.625" style="0" customWidth="1"/>
    <col min="4" max="4" width="8.625" style="0" customWidth="1"/>
    <col min="5" max="5" width="17.50390625" style="0" customWidth="1"/>
    <col min="6" max="6" width="6.25390625" style="0" customWidth="1"/>
    <col min="7" max="7" width="5.625" style="0" customWidth="1"/>
    <col min="8" max="8" width="15.625" style="0" customWidth="1"/>
    <col min="9" max="9" width="18.50390625" style="0" customWidth="1"/>
    <col min="11" max="11" width="28.625" style="0" customWidth="1"/>
    <col min="13" max="13" width="22.625" style="0" customWidth="1"/>
  </cols>
  <sheetData>
    <row r="1" spans="1:15" ht="19.5" customHeight="1">
      <c r="A1" s="113"/>
      <c r="B1" s="114"/>
      <c r="C1" s="9"/>
      <c r="D1" s="1"/>
      <c r="E1" s="5"/>
      <c r="F1" s="6"/>
      <c r="J1" s="7"/>
      <c r="K1" s="4"/>
      <c r="L1" s="8"/>
      <c r="M1" s="5"/>
      <c r="N1" s="1"/>
      <c r="O1" s="1"/>
    </row>
    <row r="2" spans="1:15" ht="31.5" customHeight="1">
      <c r="A2" s="115" t="s">
        <v>234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"/>
      <c r="N2" s="1"/>
      <c r="O2" s="1"/>
    </row>
    <row r="3" spans="1:13" s="49" customFormat="1" ht="14.25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/>
      <c r="I3" s="116"/>
      <c r="J3" s="116" t="s">
        <v>7</v>
      </c>
      <c r="K3" s="152" t="s">
        <v>224</v>
      </c>
      <c r="L3" s="116" t="s">
        <v>221</v>
      </c>
      <c r="M3" s="48"/>
    </row>
    <row r="4" spans="1:13" s="49" customFormat="1" ht="33" customHeight="1">
      <c r="A4" s="116"/>
      <c r="B4" s="116"/>
      <c r="C4" s="116"/>
      <c r="D4" s="116"/>
      <c r="E4" s="116"/>
      <c r="F4" s="116"/>
      <c r="G4" s="47" t="s">
        <v>9</v>
      </c>
      <c r="H4" s="47" t="s">
        <v>10</v>
      </c>
      <c r="I4" s="47" t="s">
        <v>11</v>
      </c>
      <c r="J4" s="116"/>
      <c r="K4" s="116"/>
      <c r="L4" s="116"/>
      <c r="M4" s="48"/>
    </row>
    <row r="5" spans="1:13" s="2" customFormat="1" ht="60">
      <c r="A5" s="17">
        <v>1</v>
      </c>
      <c r="B5" s="54" t="s">
        <v>130</v>
      </c>
      <c r="C5" s="54" t="s">
        <v>79</v>
      </c>
      <c r="D5" s="12" t="s">
        <v>175</v>
      </c>
      <c r="E5" s="13" t="s">
        <v>61</v>
      </c>
      <c r="F5" s="12">
        <v>32700</v>
      </c>
      <c r="G5" s="12">
        <v>8000</v>
      </c>
      <c r="H5" s="13" t="s">
        <v>65</v>
      </c>
      <c r="I5" s="13" t="s">
        <v>60</v>
      </c>
      <c r="J5" s="33"/>
      <c r="K5" s="22" t="s">
        <v>262</v>
      </c>
      <c r="L5" s="86"/>
      <c r="M5" s="3"/>
    </row>
    <row r="6" spans="1:13" s="2" customFormat="1" ht="84">
      <c r="A6" s="17">
        <v>2</v>
      </c>
      <c r="B6" s="80" t="s">
        <v>132</v>
      </c>
      <c r="C6" s="12" t="s">
        <v>13</v>
      </c>
      <c r="D6" s="12" t="s">
        <v>19</v>
      </c>
      <c r="E6" s="13" t="s">
        <v>21</v>
      </c>
      <c r="F6" s="12">
        <v>2013</v>
      </c>
      <c r="G6" s="12">
        <v>1713</v>
      </c>
      <c r="H6" s="13" t="s">
        <v>22</v>
      </c>
      <c r="I6" s="13" t="s">
        <v>125</v>
      </c>
      <c r="J6" s="12">
        <v>900</v>
      </c>
      <c r="K6" s="93" t="s">
        <v>263</v>
      </c>
      <c r="L6" s="88"/>
      <c r="M6" s="3"/>
    </row>
    <row r="7" spans="1:13" s="2" customFormat="1" ht="96">
      <c r="A7" s="17">
        <v>3</v>
      </c>
      <c r="B7" s="81" t="s">
        <v>134</v>
      </c>
      <c r="C7" s="12" t="s">
        <v>13</v>
      </c>
      <c r="D7" s="12" t="s">
        <v>30</v>
      </c>
      <c r="E7" s="13" t="s">
        <v>172</v>
      </c>
      <c r="F7" s="12">
        <v>8730</v>
      </c>
      <c r="G7" s="12">
        <v>3000</v>
      </c>
      <c r="H7" s="12" t="s">
        <v>96</v>
      </c>
      <c r="I7" s="13" t="s">
        <v>67</v>
      </c>
      <c r="J7" s="12"/>
      <c r="K7" s="93" t="s">
        <v>264</v>
      </c>
      <c r="L7" s="13"/>
      <c r="M7" s="85"/>
    </row>
    <row r="8" spans="1:13" s="2" customFormat="1" ht="96">
      <c r="A8" s="17">
        <v>4</v>
      </c>
      <c r="B8" s="92" t="s">
        <v>204</v>
      </c>
      <c r="C8" s="20" t="s">
        <v>17</v>
      </c>
      <c r="D8" s="12" t="s">
        <v>29</v>
      </c>
      <c r="E8" s="13" t="s">
        <v>154</v>
      </c>
      <c r="F8" s="12" t="s">
        <v>31</v>
      </c>
      <c r="G8" s="12">
        <v>20000</v>
      </c>
      <c r="H8" s="13" t="s">
        <v>108</v>
      </c>
      <c r="I8" s="13" t="s">
        <v>142</v>
      </c>
      <c r="J8" s="12"/>
      <c r="K8" s="22" t="s">
        <v>265</v>
      </c>
      <c r="L8" s="22" t="s">
        <v>104</v>
      </c>
      <c r="M8" s="3"/>
    </row>
    <row r="9" spans="1:13" s="2" customFormat="1" ht="60">
      <c r="A9" s="17">
        <v>5</v>
      </c>
      <c r="B9" s="17" t="s">
        <v>228</v>
      </c>
      <c r="C9" s="12" t="s">
        <v>17</v>
      </c>
      <c r="D9" s="12" t="s">
        <v>32</v>
      </c>
      <c r="E9" s="13" t="s">
        <v>34</v>
      </c>
      <c r="F9" s="12">
        <v>27000</v>
      </c>
      <c r="G9" s="12">
        <v>8000</v>
      </c>
      <c r="H9" s="53" t="s">
        <v>127</v>
      </c>
      <c r="I9" s="53" t="s">
        <v>49</v>
      </c>
      <c r="J9" s="12"/>
      <c r="K9" s="83" t="s">
        <v>231</v>
      </c>
      <c r="L9" s="22"/>
      <c r="M9" s="3"/>
    </row>
    <row r="10" spans="1:13" s="2" customFormat="1" ht="144">
      <c r="A10" s="17">
        <v>6</v>
      </c>
      <c r="B10" s="42" t="s">
        <v>90</v>
      </c>
      <c r="C10" s="13" t="s">
        <v>13</v>
      </c>
      <c r="D10" s="12" t="s">
        <v>177</v>
      </c>
      <c r="E10" s="13" t="s">
        <v>149</v>
      </c>
      <c r="F10" s="12" t="s">
        <v>92</v>
      </c>
      <c r="G10" s="12" t="s">
        <v>137</v>
      </c>
      <c r="H10" s="12" t="s">
        <v>91</v>
      </c>
      <c r="I10" s="68" t="s">
        <v>45</v>
      </c>
      <c r="J10" s="12"/>
      <c r="K10" s="22" t="s">
        <v>230</v>
      </c>
      <c r="L10" s="22"/>
      <c r="M10" s="3"/>
    </row>
  </sheetData>
  <sheetProtection/>
  <mergeCells count="12">
    <mergeCell ref="K3:K4"/>
    <mergeCell ref="L3:L4"/>
    <mergeCell ref="A1:B1"/>
    <mergeCell ref="A2:L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11811023622047245" right="0.11811023622047245" top="0.28" bottom="0.15748031496062992" header="0.11811023622047245" footer="0.1574803149606299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5.25390625" style="0" bestFit="1" customWidth="1"/>
    <col min="2" max="2" width="10.625" style="0" customWidth="1"/>
    <col min="3" max="3" width="5.125" style="0" customWidth="1"/>
    <col min="4" max="4" width="8.25390625" style="0" customWidth="1"/>
    <col min="5" max="5" width="19.75390625" style="0" customWidth="1"/>
    <col min="6" max="6" width="6.50390625" style="0" customWidth="1"/>
    <col min="7" max="7" width="6.375" style="0" customWidth="1"/>
    <col min="8" max="8" width="19.75390625" style="0" customWidth="1"/>
    <col min="9" max="9" width="16.50390625" style="0" customWidth="1"/>
    <col min="10" max="10" width="35.125" style="0" customWidth="1"/>
  </cols>
  <sheetData>
    <row r="1" spans="1:13" ht="31.5" customHeight="1">
      <c r="A1" s="115" t="s">
        <v>220</v>
      </c>
      <c r="B1" s="115"/>
      <c r="C1" s="115"/>
      <c r="D1" s="115"/>
      <c r="E1" s="115"/>
      <c r="F1" s="115"/>
      <c r="G1" s="115"/>
      <c r="H1" s="115"/>
      <c r="I1" s="115"/>
      <c r="J1" s="115"/>
      <c r="K1" s="5"/>
      <c r="L1" s="1"/>
      <c r="M1" s="1"/>
    </row>
    <row r="2" spans="1:11" s="49" customFormat="1" ht="14.25" customHeight="1">
      <c r="A2" s="116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6" t="s">
        <v>5</v>
      </c>
      <c r="G2" s="116" t="s">
        <v>6</v>
      </c>
      <c r="H2" s="116"/>
      <c r="I2" s="116"/>
      <c r="J2" s="116" t="s">
        <v>218</v>
      </c>
      <c r="K2" s="48"/>
    </row>
    <row r="3" spans="1:11" s="49" customFormat="1" ht="33" customHeight="1">
      <c r="A3" s="116"/>
      <c r="B3" s="116"/>
      <c r="C3" s="116"/>
      <c r="D3" s="116"/>
      <c r="E3" s="116"/>
      <c r="F3" s="116"/>
      <c r="G3" s="47" t="s">
        <v>9</v>
      </c>
      <c r="H3" s="47" t="s">
        <v>10</v>
      </c>
      <c r="I3" s="47" t="s">
        <v>11</v>
      </c>
      <c r="J3" s="116"/>
      <c r="K3" s="48"/>
    </row>
    <row r="4" spans="1:11" s="2" customFormat="1" ht="120">
      <c r="A4" s="12">
        <v>1</v>
      </c>
      <c r="B4" s="81" t="s">
        <v>134</v>
      </c>
      <c r="C4" s="12" t="s">
        <v>13</v>
      </c>
      <c r="D4" s="12" t="s">
        <v>30</v>
      </c>
      <c r="E4" s="86" t="s">
        <v>172</v>
      </c>
      <c r="F4" s="12">
        <v>8730</v>
      </c>
      <c r="G4" s="12">
        <v>3000</v>
      </c>
      <c r="H4" s="12" t="s">
        <v>96</v>
      </c>
      <c r="I4" s="13" t="s">
        <v>67</v>
      </c>
      <c r="J4" s="86" t="s">
        <v>223</v>
      </c>
      <c r="K4" s="3"/>
    </row>
    <row r="5" spans="1:11" s="2" customFormat="1" ht="96">
      <c r="A5" s="17">
        <v>2</v>
      </c>
      <c r="B5" s="22" t="s">
        <v>173</v>
      </c>
      <c r="C5" s="13" t="s">
        <v>13</v>
      </c>
      <c r="D5" s="12" t="s">
        <v>178</v>
      </c>
      <c r="E5" s="86" t="s">
        <v>181</v>
      </c>
      <c r="F5" s="12">
        <v>16300</v>
      </c>
      <c r="G5" s="27">
        <v>15000</v>
      </c>
      <c r="H5" s="86" t="s">
        <v>46</v>
      </c>
      <c r="I5" s="68" t="s">
        <v>47</v>
      </c>
      <c r="J5" s="86" t="s">
        <v>225</v>
      </c>
      <c r="K5" s="3"/>
    </row>
    <row r="6" spans="1:11" s="2" customFormat="1" ht="132.75" customHeight="1">
      <c r="A6" s="12">
        <v>3</v>
      </c>
      <c r="B6" s="22" t="s">
        <v>153</v>
      </c>
      <c r="C6" s="13" t="s">
        <v>17</v>
      </c>
      <c r="D6" s="12" t="s">
        <v>118</v>
      </c>
      <c r="E6" s="68" t="s">
        <v>50</v>
      </c>
      <c r="F6" s="12">
        <v>1000</v>
      </c>
      <c r="G6" s="29">
        <v>1000</v>
      </c>
      <c r="H6" s="68" t="s">
        <v>50</v>
      </c>
      <c r="I6" s="68" t="s">
        <v>44</v>
      </c>
      <c r="J6" s="13" t="s">
        <v>219</v>
      </c>
      <c r="K6" s="59"/>
    </row>
  </sheetData>
  <sheetProtection/>
  <mergeCells count="9">
    <mergeCell ref="J2:J3"/>
    <mergeCell ref="A1:J1"/>
    <mergeCell ref="A2:A3"/>
    <mergeCell ref="B2:B3"/>
    <mergeCell ref="C2:C3"/>
    <mergeCell ref="D2:D3"/>
    <mergeCell ref="E2:E3"/>
    <mergeCell ref="F2:F3"/>
    <mergeCell ref="G2:I2"/>
  </mergeCells>
  <printOptions/>
  <pageMargins left="0.23" right="0.18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M14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3" width="9.00390625" style="1" customWidth="1"/>
  </cols>
  <sheetData>
    <row r="9" ht="14.25">
      <c r="D9" t="s">
        <v>42</v>
      </c>
    </row>
    <row r="14" spans="1:13" ht="90" customHeight="1">
      <c r="A14" s="153" t="s">
        <v>43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</sheetData>
  <sheetProtection/>
  <mergeCells count="1">
    <mergeCell ref="A14:M14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我的帐户</cp:lastModifiedBy>
  <cp:lastPrinted>2017-08-31T00:09:58Z</cp:lastPrinted>
  <dcterms:created xsi:type="dcterms:W3CDTF">1996-12-17T01:32:42Z</dcterms:created>
  <dcterms:modified xsi:type="dcterms:W3CDTF">2017-08-31T00:37:30Z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