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中央资金3005万元（第二批）"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<sst xmlns="http://schemas.openxmlformats.org/spreadsheetml/2006/main" count="211" uniqueCount="124">
  <si>
    <t>附件2：</t>
  </si>
  <si>
    <t>2025年中央衔接资金1721.253922万元项目安排明细表（第二批）</t>
  </si>
  <si>
    <t>序号</t>
  </si>
  <si>
    <t>项目名称</t>
  </si>
  <si>
    <t>项目类别</t>
  </si>
  <si>
    <t>建设性质</t>
  </si>
  <si>
    <t>项目建设内容及规模</t>
  </si>
  <si>
    <t>实施地点及责任单位</t>
  </si>
  <si>
    <t>金额
（万元）</t>
  </si>
  <si>
    <t>项目库
编号</t>
  </si>
  <si>
    <t>2025年君山区发展庭院经济</t>
  </si>
  <si>
    <t>产业发展</t>
  </si>
  <si>
    <t>新建</t>
  </si>
  <si>
    <t>2025年全区创建300户庭院经济户奖补</t>
  </si>
  <si>
    <t>全区</t>
  </si>
  <si>
    <t>2025年钱粮湖镇团洲村创建发展庭院经济示范村</t>
  </si>
  <si>
    <t>钱粮湖镇团洲村创建发展庭院经济示范村</t>
  </si>
  <si>
    <t>钱粮湖镇团洲村</t>
  </si>
  <si>
    <t>2025年君山区“雨露计划”（春季）教育补助</t>
  </si>
  <si>
    <t>巩固三保障</t>
  </si>
  <si>
    <t>2025年君山区“雨露计划”教育补助（春季）200人，1500元/人</t>
  </si>
  <si>
    <t>2025年君山区外出务工交通费补助（第一批）</t>
  </si>
  <si>
    <t>就业项目</t>
  </si>
  <si>
    <t>2025年君山区脱贫户（监测户）一次性交通补贴133人，4.1万。其中省外73人3.05万省内市外33人0.73万，区外市内27人0.32万，其中广兴洲镇23人0.64万，许市镇7人0.23万，钱粮湖镇39人1.22万，良心堡镇17人0.44万，柳林洲街道47人1.57万</t>
  </si>
  <si>
    <t>2025年君山区巩固拓展脱贫攻坚成果和乡村振兴发展新型农村集体经济项目</t>
  </si>
  <si>
    <t>支持壮大村级集体经济（广兴洲镇保庆村、广兴洲镇滨江社区、许市镇黄金村、钱粮湖镇六门闸社区、良心堡镇悦来河村、柳林洲街道自成垸社区）</t>
  </si>
  <si>
    <t>全区       （区委组织部、区农业农村局）</t>
  </si>
  <si>
    <t>2025年君山区“两有”人员奖补项目</t>
  </si>
  <si>
    <t>对君山区“两有”人员进行产业奖补</t>
  </si>
  <si>
    <t>产业发展项目</t>
  </si>
  <si>
    <t>2024年第三季度小额信贷财政贴息</t>
  </si>
  <si>
    <t>发放2024年全区第三季度金融帮扶小额信贷贴息</t>
  </si>
  <si>
    <t>2024年第四季度小额信贷财政贴息</t>
  </si>
  <si>
    <t>发放2024年全区第四季度金融帮扶小额信贷贴息</t>
  </si>
  <si>
    <t>金融保险配套项目（小额信贷贴息）合计</t>
  </si>
  <si>
    <t>2025年度广兴洲镇殷家铺社区同心片渠道硬化1000米</t>
  </si>
  <si>
    <t>同心十、十一组渠道硬化1000米，面宽1.5米，底宽0.8米，深度1米</t>
  </si>
  <si>
    <t>殷家铺社区（脱贫村）</t>
  </si>
  <si>
    <t>2025年度广兴洲镇殷家铺社区西湖二、六组渠道硬化650米</t>
  </si>
  <si>
    <t>西湖六组渠道硬化500米，面宽1米，底宽0.5米，深度0.6米；西湖二组渠道硬化150米，面宽1米，底宽0.5米，深度0.6米</t>
  </si>
  <si>
    <t>2025年度广兴洲镇团湖村五丰八组台圳沟1010米硬化</t>
  </si>
  <si>
    <t>台圳沟1010米硬化，面宽1米、底宽0.4米，高0.6米。</t>
  </si>
  <si>
    <t>团湖村（脱贫村）</t>
  </si>
  <si>
    <t>2025年度广兴洲镇团湖村北洲一组台圳沟500米硬化</t>
  </si>
  <si>
    <t>台圳沟500米硬化，面宽1米、底宽0.4米，高0.6米。</t>
  </si>
  <si>
    <t>2025年度广兴洲镇团湖村北洲二组台圳沟900米硬化</t>
  </si>
  <si>
    <t>台圳沟900米硬化，面宽1米、底宽0.4米，高0.6米。</t>
  </si>
  <si>
    <t>2025年度广兴洲镇保障安全饮水基础设施建设项目</t>
  </si>
  <si>
    <t>乡村建设行动</t>
  </si>
  <si>
    <t>广兴洲镇保障安全饮水基础设施建设（含殷家铺社区、团湖村和洪市村等）</t>
  </si>
  <si>
    <t>广兴洲镇</t>
  </si>
  <si>
    <t>广兴洲镇合计</t>
  </si>
  <si>
    <t>2025年许市镇许家牌村产业发展机埠移位重建及设备更新</t>
  </si>
  <si>
    <t>机房3m*3m/水泵6进6出，高压水管6寸100m，出水管150m，及为建立机埠的电力配套设施</t>
  </si>
  <si>
    <t>许家牌村（脱贫村）</t>
  </si>
  <si>
    <t>2025年许市镇许家牌村沟渠硬化</t>
  </si>
  <si>
    <t>沟渠硬化长1010米、宽1.5米、高0.5米</t>
  </si>
  <si>
    <t>2025年许市镇洪水港社区茶山产业发展喷灌设备</t>
  </si>
  <si>
    <t>安装喷灌设备100亩，新建机房一座</t>
  </si>
  <si>
    <t>洪水港社区（脱贫村）</t>
  </si>
  <si>
    <t>2025年许市镇洪水港社区三、四组沟渠硬化</t>
  </si>
  <si>
    <t>三、四组沟渠硬化长702米、宽0.5米、高0.5米</t>
  </si>
  <si>
    <t>2025年许市镇洪水港社区一、五组沟渠硬化</t>
  </si>
  <si>
    <t>沟渠硬化长990米、宽0.5米、高0.5米</t>
  </si>
  <si>
    <t xml:space="preserve">2025年许市镇洪水港社区范家桥机埠和启闭闸新建
</t>
  </si>
  <si>
    <t xml:space="preserve">电动机7.5千瓦一台、水泵4寸一台、铁管4寸8米、控制箱一台、房屋10平方、及为机埠建立的电力配套设施
</t>
  </si>
  <si>
    <t>2025年度许市镇保障安全饮水基础设施建设项目</t>
  </si>
  <si>
    <t>许市镇保障安全饮水基础设施建设（含许家牌村、洪水港社区、高新村和凉亭村等）</t>
  </si>
  <si>
    <t>许市镇</t>
  </si>
  <si>
    <t>许市镇合计</t>
  </si>
  <si>
    <t>2025年度钱粮湖镇三角闸村三组沟渠硬化700米。</t>
  </si>
  <si>
    <t>沟渠硬化长700米，高1.2米，底宽1米，面宽2米，六角板材质。</t>
  </si>
  <si>
    <t>三角闸村（脱贫村）</t>
  </si>
  <si>
    <t>2025年度钱粮湖镇三角闸村一、二、三组道路硬化400米（脱贫户/监测户：李艮堂往南40米，罗鹏屋往南38米，叶建武往南40米，呙林云往北35米，陈永良往南35米，钟石林往北35米，杨淑平往北50米，刘英雄往北40米，曹光华往东30米，刘文忠往北17米。）</t>
  </si>
  <si>
    <t>道路硬化长400米，宽3米，厚0.2米</t>
  </si>
  <si>
    <t>2025年度钱粮湖镇高桥村四组沟渠硬化及配套设施建设项目</t>
  </si>
  <si>
    <t>沟渠硬化1000米底宽5米，面宽6米，高2米，厚0.1米及沟渠沿线新建涵闸6座</t>
  </si>
  <si>
    <t>高桥村（脱贫村）</t>
  </si>
  <si>
    <t>2025年度钱粮湖镇高桥村发展香菇产业奖补</t>
  </si>
  <si>
    <t>带动脱贫群众，发展香菇产业奖补</t>
  </si>
  <si>
    <t>2025年度钱粮湖镇丰收村五组涵闸4座</t>
  </si>
  <si>
    <t>新建涵闸4座</t>
  </si>
  <si>
    <t>丰收村（脱贫村）</t>
  </si>
  <si>
    <t>2025年度钱粮湖镇丰收村五组道路硬化491米(脱贫户徐先明向北90米.脱贫户陈立文向南60米.毛昌华向西45米.脱贫户陈章伏向南37米.余建华向南65米.脱贫户余建文向西35米.脱贫户余建华向北50米.脱贫户薛乐书向西48米.脱贫户苏文峰向北33米.脱贫户夏国华向东28米.）</t>
  </si>
  <si>
    <t>道路硬化491米.宽3米.厚0.2米</t>
  </si>
  <si>
    <t>2025年度钱粮湖镇丰收村四组机埠配套设施建设</t>
  </si>
  <si>
    <t>新建功率55KW机埠一座。机房一处，配套设施配电柜，离心泵，输水管延长等，沟渠维护长800米，面宽12米，底宽10米，底深1米.</t>
  </si>
  <si>
    <t>2025年度钱粮湖镇保障安全饮水基础设施建设项目</t>
  </si>
  <si>
    <t>钱粮湖镇保障安全饮水基础设施建设（含丰收村、高桥村和三角闸村等）</t>
  </si>
  <si>
    <t>钱粮湖镇</t>
  </si>
  <si>
    <t>钱粮湖镇合计</t>
  </si>
  <si>
    <t>2025年良心堡镇福星村曹政降-陈建国沟渠硬化项目</t>
  </si>
  <si>
    <t>曹政降-陈建国沟渠硬化长630米，底宽1米，高1.2米，面宽2米</t>
  </si>
  <si>
    <t>福星村（脱贫村）</t>
  </si>
  <si>
    <t>2025年良心堡镇福星村藕池河大堤至王本云屋前沟渠硬化项目</t>
  </si>
  <si>
    <t>藕池河大堤至王本云屋前沟渠硬化长270米，底宽0.8米，高1.2米，面宽1.4米</t>
  </si>
  <si>
    <t>2025年良心堡镇檀树村二组胡秋军旁至自来水厂800米沟渠硬化项目</t>
  </si>
  <si>
    <t>胡秋军旁至自来水厂。长度800米，底宽2.5米，面宽8米，高3米</t>
  </si>
  <si>
    <t>檀树村（脱贫村）</t>
  </si>
  <si>
    <t>2025年度良心堡镇保障安全饮水基础设施建设项目</t>
  </si>
  <si>
    <t>良心堡镇保障安全饮水基础设施建设（含檀树村、福星村等）</t>
  </si>
  <si>
    <t>良心堡镇</t>
  </si>
  <si>
    <t>良心堡镇合计</t>
  </si>
  <si>
    <t>2025年度柳林洲街道办事处芦花洲村集体蔬菜大棚种植基地建设6亩</t>
  </si>
  <si>
    <t>新建连体式钢架蔬菜大棚6亩（含水、电、沟等配套基础设施）</t>
  </si>
  <si>
    <t>芦花洲村（脱贫村）</t>
  </si>
  <si>
    <t>2025年度柳林洲街道办事处二洲子村黄泥套渔场组跃进渠升级机埠一座</t>
  </si>
  <si>
    <t>50千瓦的直流泵，配套50的管道20米和50千瓦配电箱等</t>
  </si>
  <si>
    <t>二洲子村（脱贫村）</t>
  </si>
  <si>
    <t>2025年度柳林洲街道办事处二洲子村黄泥套渔场组沟渠硬化900m（程友良屋旁至曹清华猪栏屋旁）</t>
  </si>
  <si>
    <t>长660m底宽3m高2.5m，长240米底宽8米，上宽12米，</t>
  </si>
  <si>
    <t>2025年度柳林洲街道办事处瓦湾村维修机埠一座</t>
  </si>
  <si>
    <t>维修机埠一座</t>
  </si>
  <si>
    <t>瓦湾村</t>
  </si>
  <si>
    <t>柳林洲街道办事处合计</t>
  </si>
  <si>
    <t>全区合计</t>
  </si>
  <si>
    <t>广兴洲</t>
  </si>
  <si>
    <t>许市</t>
  </si>
  <si>
    <t>钱粮湖</t>
  </si>
  <si>
    <t>良心堡</t>
  </si>
  <si>
    <t>柳林洲</t>
  </si>
  <si>
    <t>脱贫村合计</t>
  </si>
  <si>
    <t>脱贫村差额</t>
  </si>
  <si>
    <t>脱贫村比例</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</si>
</sst>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color rgb="FFFF0000"/>
      <name val="宋体"/>
      <charset val="134"/>
      <scheme val="minor"/>
    </font>
    <font>
      <sz val="14"/>
      <color theme="1"/>
      <name val="仿宋_GB2312"/>
      <charset val="134"/>
    </font>
    <font>
      <b/>
      <sz val="22"/>
      <color theme="1"/>
      <name val="黑体"/>
      <charset val="134"/>
    </font>
    <font>
      <b/>
      <sz val="14"/>
      <color theme="1"/>
      <name val="宋体"/>
      <charset val="134"/>
    </font>
    <font>
      <sz val="14"/>
      <name val="仿宋_GB2312"/>
      <charset val="134"/>
    </font>
    <font>
      <sz val="12"/>
      <color rgb="FFFF0000"/>
      <name val="仿宋_GB2312"/>
      <charset val="134"/>
    </font>
    <font>
      <b/>
      <sz val="14"/>
      <color theme="1"/>
      <name val="黑体"/>
      <charset val="134"/>
    </font>
    <font>
      <sz val="12"/>
      <color theme="1"/>
      <name val="仿宋_GB2312"/>
      <charset val="134"/>
    </font>
    <font>
      <b/>
      <sz val="12"/>
      <color theme="1"/>
      <name val="黑体"/>
      <charset val="134"/>
    </font>
    <font>
      <b/>
      <sz val="14"/>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3" borderId="8" applyNumberFormat="0" applyAlignment="0" applyProtection="0">
      <alignment vertical="center"/>
    </xf>
    <xf numFmtId="0" fontId="20" fillId="4" borderId="9" applyNumberFormat="0" applyAlignment="0" applyProtection="0">
      <alignment vertical="center"/>
    </xf>
    <xf numFmtId="0" fontId="21" fillId="4" borderId="8" applyNumberFormat="0" applyAlignment="0" applyProtection="0">
      <alignment vertical="center"/>
    </xf>
    <xf numFmtId="0" fontId="22" fillId="5"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30" fillId="0" borderId="0">
      <alignment vertical="center"/>
    </xf>
    <xf numFmtId="0" fontId="31" fillId="0" borderId="0">
      <alignment vertical="center"/>
    </xf>
  </cellStyleXfs>
  <cellXfs count="16">
    <xf numFmtId="0" fontId="0" fillId="0" borderId="0" xfId="0">
      <alignment vertical="center"/>
    </xf>
    <xf numFmtId="0" fontId="1" fillId="0" borderId="0" xfId="0" applyFont="1">
      <alignment vertical="center"/>
    </xf>
    <xf numFmtId="0" fontId="2" fillId="0" borderId="0" xfId="0" applyFont="1" applyFill="1" applyAlignment="1">
      <alignment horizontal="left"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0" fillId="0" borderId="1" xfId="0" applyFont="1" applyFill="1" applyBorder="1" applyAlignment="1">
      <alignment horizontal="center" vertical="center" wrapText="1"/>
    </xf>
    <xf numFmtId="10" fontId="0" fillId="0" borderId="0" xfId="0" applyNumberFormat="1">
      <alignmen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11"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0"/>
  <sheetViews>
    <sheetView tabSelected="1" zoomScale="85" zoomScaleNormal="85" workbookViewId="0">
      <selection activeCell="A2" sqref="A2:H2"/>
    </sheetView>
  </sheetViews>
  <sheetFormatPr defaultColWidth="9" defaultRowHeight="13.5" outlineLevelCol="7"/>
  <cols>
    <col min="1" max="1" width="7.33333333333333" customWidth="1"/>
    <col min="2" max="2" width="28.3833333333333" customWidth="1"/>
    <col min="3" max="3" width="13.1083333333333" customWidth="1"/>
    <col min="4" max="4" width="11.1083333333333" customWidth="1"/>
    <col min="5" max="5" width="34.1083333333333" customWidth="1"/>
    <col min="6" max="6" width="17.2166666666667" customWidth="1"/>
    <col min="7" max="7" width="17.05" customWidth="1"/>
    <col min="8" max="8" width="7" customWidth="1"/>
  </cols>
  <sheetData>
    <row r="1" ht="30" customHeight="1" spans="1:8">
      <c r="A1" s="2" t="s">
        <v>0</v>
      </c>
      <c r="B1" s="2"/>
      <c r="C1" s="2"/>
      <c r="D1" s="2"/>
      <c r="E1" s="2"/>
      <c r="F1" s="2"/>
      <c r="G1" s="2"/>
      <c r="H1" s="2"/>
    </row>
    <row r="2" ht="28.05" customHeight="1" spans="1:8">
      <c r="A2" s="3" t="s">
        <v>1</v>
      </c>
      <c r="B2" s="3"/>
      <c r="C2" s="3"/>
      <c r="D2" s="3"/>
      <c r="E2" s="3"/>
      <c r="F2" s="3"/>
      <c r="G2" s="3"/>
      <c r="H2" s="3"/>
    </row>
    <row r="3" ht="56.25" spans="1:8">
      <c r="A3" s="4" t="s">
        <v>2</v>
      </c>
      <c r="B3" s="4" t="s">
        <v>3</v>
      </c>
      <c r="C3" s="4" t="s">
        <v>4</v>
      </c>
      <c r="D3" s="4" t="s">
        <v>5</v>
      </c>
      <c r="E3" s="4" t="s">
        <v>6</v>
      </c>
      <c r="F3" s="4" t="s">
        <v>7</v>
      </c>
      <c r="G3" s="4" t="s">
        <v>8</v>
      </c>
      <c r="H3" s="4" t="s">
        <v>9</v>
      </c>
    </row>
    <row r="4" ht="46.95" customHeight="1" spans="1:8">
      <c r="A4" s="5">
        <v>1</v>
      </c>
      <c r="B4" s="5" t="s">
        <v>10</v>
      </c>
      <c r="C4" s="5" t="s">
        <v>11</v>
      </c>
      <c r="D4" s="5" t="s">
        <v>12</v>
      </c>
      <c r="E4" s="5" t="s">
        <v>13</v>
      </c>
      <c r="F4" s="5" t="s">
        <v>14</v>
      </c>
      <c r="G4" s="5">
        <v>30</v>
      </c>
      <c r="H4" s="5">
        <v>194</v>
      </c>
    </row>
    <row r="5" customFormat="1" ht="61" customHeight="1" spans="1:8">
      <c r="A5" s="5">
        <v>2</v>
      </c>
      <c r="B5" s="5" t="s">
        <v>15</v>
      </c>
      <c r="C5" s="5" t="s">
        <v>11</v>
      </c>
      <c r="D5" s="5" t="s">
        <v>12</v>
      </c>
      <c r="E5" s="5" t="s">
        <v>16</v>
      </c>
      <c r="F5" s="5" t="s">
        <v>17</v>
      </c>
      <c r="G5" s="5">
        <v>10.5</v>
      </c>
      <c r="H5" s="5">
        <v>194</v>
      </c>
    </row>
    <row r="6" s="1" customFormat="1" ht="60" customHeight="1" spans="1:8">
      <c r="A6" s="5">
        <v>3</v>
      </c>
      <c r="B6" s="5" t="s">
        <v>18</v>
      </c>
      <c r="C6" s="5" t="s">
        <v>19</v>
      </c>
      <c r="D6" s="5" t="s">
        <v>12</v>
      </c>
      <c r="E6" s="5" t="s">
        <v>20</v>
      </c>
      <c r="F6" s="5" t="s">
        <v>14</v>
      </c>
      <c r="G6" s="5">
        <v>30</v>
      </c>
      <c r="H6" s="5">
        <v>209</v>
      </c>
    </row>
    <row r="7" s="1" customFormat="1" ht="183" customHeight="1" spans="1:8">
      <c r="A7" s="5">
        <v>4</v>
      </c>
      <c r="B7" s="5" t="s">
        <v>21</v>
      </c>
      <c r="C7" s="5" t="s">
        <v>22</v>
      </c>
      <c r="D7" s="5" t="s">
        <v>12</v>
      </c>
      <c r="E7" s="5" t="s">
        <v>23</v>
      </c>
      <c r="F7" s="5" t="s">
        <v>14</v>
      </c>
      <c r="G7" s="5">
        <v>4.1</v>
      </c>
      <c r="H7" s="5">
        <v>195</v>
      </c>
    </row>
    <row r="8" s="1" customFormat="1" ht="115" customHeight="1" spans="1:8">
      <c r="A8" s="5">
        <v>5</v>
      </c>
      <c r="B8" s="6" t="s">
        <v>24</v>
      </c>
      <c r="C8" s="6" t="s">
        <v>11</v>
      </c>
      <c r="D8" s="6" t="s">
        <v>12</v>
      </c>
      <c r="E8" s="6" t="s">
        <v>25</v>
      </c>
      <c r="F8" s="6" t="s">
        <v>26</v>
      </c>
      <c r="G8" s="6">
        <v>300</v>
      </c>
      <c r="H8" s="5">
        <v>184</v>
      </c>
    </row>
    <row r="9" s="1" customFormat="1" ht="115" customHeight="1" spans="1:8">
      <c r="A9" s="5">
        <v>6</v>
      </c>
      <c r="B9" s="6" t="s">
        <v>27</v>
      </c>
      <c r="C9" s="6" t="s">
        <v>11</v>
      </c>
      <c r="D9" s="6" t="s">
        <v>12</v>
      </c>
      <c r="E9" s="6" t="s">
        <v>28</v>
      </c>
      <c r="F9" s="6" t="s">
        <v>14</v>
      </c>
      <c r="G9" s="6">
        <v>70</v>
      </c>
      <c r="H9" s="6">
        <v>174</v>
      </c>
    </row>
    <row r="10" s="1" customFormat="1" ht="40.05" customHeight="1" spans="1:8">
      <c r="A10" s="7"/>
      <c r="B10" s="7"/>
      <c r="C10" s="7"/>
      <c r="D10" s="7"/>
      <c r="E10" s="8" t="s">
        <v>29</v>
      </c>
      <c r="F10" s="9"/>
      <c r="G10" s="6">
        <f>SUM(G4:G9)</f>
        <v>444.6</v>
      </c>
      <c r="H10" s="7"/>
    </row>
    <row r="11" s="1" customFormat="1" ht="43.95" customHeight="1" spans="1:8">
      <c r="A11" s="6">
        <v>1</v>
      </c>
      <c r="B11" s="6" t="s">
        <v>30</v>
      </c>
      <c r="C11" s="6" t="s">
        <v>11</v>
      </c>
      <c r="D11" s="6" t="s">
        <v>12</v>
      </c>
      <c r="E11" s="6" t="s">
        <v>31</v>
      </c>
      <c r="F11" s="6" t="s">
        <v>14</v>
      </c>
      <c r="G11" s="6">
        <v>3.701941</v>
      </c>
      <c r="H11" s="6">
        <v>193</v>
      </c>
    </row>
    <row r="12" s="1" customFormat="1" ht="43.95" customHeight="1" spans="1:8">
      <c r="A12" s="6">
        <v>2</v>
      </c>
      <c r="B12" s="6" t="s">
        <v>32</v>
      </c>
      <c r="C12" s="6" t="s">
        <v>11</v>
      </c>
      <c r="D12" s="6" t="s">
        <v>12</v>
      </c>
      <c r="E12" s="6" t="s">
        <v>33</v>
      </c>
      <c r="F12" s="6" t="s">
        <v>14</v>
      </c>
      <c r="G12" s="6">
        <v>2.710081</v>
      </c>
      <c r="H12" s="6">
        <v>193</v>
      </c>
    </row>
    <row r="13" ht="40.05" customHeight="1" spans="1:8">
      <c r="A13" s="10"/>
      <c r="B13" s="10"/>
      <c r="C13" s="10"/>
      <c r="D13" s="10"/>
      <c r="E13" s="11" t="s">
        <v>34</v>
      </c>
      <c r="F13" s="12"/>
      <c r="G13" s="6">
        <f>SUM(G11:G12)</f>
        <v>6.412022</v>
      </c>
      <c r="H13" s="10"/>
    </row>
    <row r="14" ht="100.8" customHeight="1" spans="1:8">
      <c r="A14" s="6">
        <v>1</v>
      </c>
      <c r="B14" s="6" t="s">
        <v>35</v>
      </c>
      <c r="C14" s="6" t="s">
        <v>11</v>
      </c>
      <c r="D14" s="6" t="s">
        <v>12</v>
      </c>
      <c r="E14" s="6" t="s">
        <v>36</v>
      </c>
      <c r="F14" s="6" t="s">
        <v>37</v>
      </c>
      <c r="G14" s="6">
        <v>30</v>
      </c>
      <c r="H14" s="6">
        <v>2</v>
      </c>
    </row>
    <row r="15" ht="100.8" customHeight="1" spans="1:8">
      <c r="A15" s="6">
        <v>2</v>
      </c>
      <c r="B15" s="6" t="s">
        <v>38</v>
      </c>
      <c r="C15" s="6" t="s">
        <v>11</v>
      </c>
      <c r="D15" s="6" t="s">
        <v>12</v>
      </c>
      <c r="E15" s="6" t="s">
        <v>39</v>
      </c>
      <c r="F15" s="6" t="s">
        <v>37</v>
      </c>
      <c r="G15" s="6">
        <v>19.5</v>
      </c>
      <c r="H15" s="6">
        <v>3</v>
      </c>
    </row>
    <row r="16" ht="69" customHeight="1" spans="1:8">
      <c r="A16" s="6">
        <v>3</v>
      </c>
      <c r="B16" s="6" t="s">
        <v>40</v>
      </c>
      <c r="C16" s="6" t="s">
        <v>11</v>
      </c>
      <c r="D16" s="6" t="s">
        <v>12</v>
      </c>
      <c r="E16" s="6" t="s">
        <v>41</v>
      </c>
      <c r="F16" s="6" t="s">
        <v>42</v>
      </c>
      <c r="G16" s="6">
        <v>22.8</v>
      </c>
      <c r="H16" s="6">
        <v>10</v>
      </c>
    </row>
    <row r="17" ht="69" customHeight="1" spans="1:8">
      <c r="A17" s="6">
        <v>4</v>
      </c>
      <c r="B17" s="6" t="s">
        <v>43</v>
      </c>
      <c r="C17" s="6" t="s">
        <v>11</v>
      </c>
      <c r="D17" s="6" t="s">
        <v>12</v>
      </c>
      <c r="E17" s="6" t="s">
        <v>44</v>
      </c>
      <c r="F17" s="6" t="s">
        <v>42</v>
      </c>
      <c r="G17" s="6">
        <v>12</v>
      </c>
      <c r="H17" s="6">
        <v>15</v>
      </c>
    </row>
    <row r="18" ht="69" customHeight="1" spans="1:8">
      <c r="A18" s="6">
        <v>5</v>
      </c>
      <c r="B18" s="6" t="s">
        <v>45</v>
      </c>
      <c r="C18" s="6" t="s">
        <v>11</v>
      </c>
      <c r="D18" s="6" t="s">
        <v>12</v>
      </c>
      <c r="E18" s="6" t="s">
        <v>46</v>
      </c>
      <c r="F18" s="6" t="s">
        <v>42</v>
      </c>
      <c r="G18" s="6">
        <v>20.3</v>
      </c>
      <c r="H18" s="6">
        <v>16</v>
      </c>
    </row>
    <row r="19" ht="75" customHeight="1" spans="1:8">
      <c r="A19" s="6">
        <v>6</v>
      </c>
      <c r="B19" s="6" t="s">
        <v>47</v>
      </c>
      <c r="C19" s="6" t="s">
        <v>48</v>
      </c>
      <c r="D19" s="6" t="s">
        <v>12</v>
      </c>
      <c r="E19" s="6" t="s">
        <v>49</v>
      </c>
      <c r="F19" s="6" t="s">
        <v>50</v>
      </c>
      <c r="G19" s="6">
        <v>100</v>
      </c>
      <c r="H19" s="6">
        <v>202</v>
      </c>
    </row>
    <row r="20" ht="28.05" customHeight="1" spans="1:8">
      <c r="A20" s="10"/>
      <c r="B20" s="10"/>
      <c r="C20" s="10"/>
      <c r="D20" s="10"/>
      <c r="E20" s="8" t="s">
        <v>51</v>
      </c>
      <c r="F20" s="9"/>
      <c r="G20" s="6">
        <f>SUM(G14:G19)</f>
        <v>204.6</v>
      </c>
      <c r="H20" s="10"/>
    </row>
    <row r="21" ht="79.8" customHeight="1" spans="1:8">
      <c r="A21" s="6">
        <v>1</v>
      </c>
      <c r="B21" s="6" t="s">
        <v>52</v>
      </c>
      <c r="C21" s="6" t="s">
        <v>11</v>
      </c>
      <c r="D21" s="6" t="s">
        <v>12</v>
      </c>
      <c r="E21" s="6" t="s">
        <v>53</v>
      </c>
      <c r="F21" s="6" t="s">
        <v>54</v>
      </c>
      <c r="G21" s="6">
        <v>15</v>
      </c>
      <c r="H21" s="6">
        <v>41</v>
      </c>
    </row>
    <row r="22" ht="79.8" customHeight="1" spans="1:8">
      <c r="A22" s="6">
        <v>2</v>
      </c>
      <c r="B22" s="6" t="s">
        <v>55</v>
      </c>
      <c r="C22" s="6" t="s">
        <v>11</v>
      </c>
      <c r="D22" s="6" t="s">
        <v>12</v>
      </c>
      <c r="E22" s="6" t="s">
        <v>56</v>
      </c>
      <c r="F22" s="6" t="s">
        <v>54</v>
      </c>
      <c r="G22" s="6">
        <v>30.3</v>
      </c>
      <c r="H22" s="6">
        <v>43</v>
      </c>
    </row>
    <row r="23" ht="79.8" customHeight="1" spans="1:8">
      <c r="A23" s="6">
        <v>3</v>
      </c>
      <c r="B23" s="6" t="s">
        <v>57</v>
      </c>
      <c r="C23" s="6" t="s">
        <v>11</v>
      </c>
      <c r="D23" s="6" t="s">
        <v>12</v>
      </c>
      <c r="E23" s="6" t="s">
        <v>58</v>
      </c>
      <c r="F23" s="6" t="s">
        <v>59</v>
      </c>
      <c r="G23" s="6">
        <v>12</v>
      </c>
      <c r="H23" s="6">
        <v>46</v>
      </c>
    </row>
    <row r="24" ht="79.8" customHeight="1" spans="1:8">
      <c r="A24" s="6">
        <v>4</v>
      </c>
      <c r="B24" s="6" t="s">
        <v>60</v>
      </c>
      <c r="C24" s="6" t="s">
        <v>11</v>
      </c>
      <c r="D24" s="6" t="s">
        <v>12</v>
      </c>
      <c r="E24" s="6" t="s">
        <v>61</v>
      </c>
      <c r="F24" s="6" t="s">
        <v>59</v>
      </c>
      <c r="G24" s="6">
        <v>12</v>
      </c>
      <c r="H24" s="6">
        <v>47</v>
      </c>
    </row>
    <row r="25" ht="79.8" customHeight="1" spans="1:8">
      <c r="A25" s="6">
        <v>5</v>
      </c>
      <c r="B25" s="6" t="s">
        <v>62</v>
      </c>
      <c r="C25" s="6" t="s">
        <v>11</v>
      </c>
      <c r="D25" s="6" t="s">
        <v>12</v>
      </c>
      <c r="E25" s="6" t="s">
        <v>63</v>
      </c>
      <c r="F25" s="6" t="s">
        <v>59</v>
      </c>
      <c r="G25" s="6">
        <v>17</v>
      </c>
      <c r="H25" s="6">
        <v>48</v>
      </c>
    </row>
    <row r="26" ht="90.6" customHeight="1" spans="1:8">
      <c r="A26" s="6">
        <v>6</v>
      </c>
      <c r="B26" s="6" t="s">
        <v>64</v>
      </c>
      <c r="C26" s="6" t="s">
        <v>11</v>
      </c>
      <c r="D26" s="6" t="s">
        <v>12</v>
      </c>
      <c r="E26" s="6" t="s">
        <v>65</v>
      </c>
      <c r="F26" s="6" t="s">
        <v>59</v>
      </c>
      <c r="G26" s="6">
        <v>10.5</v>
      </c>
      <c r="H26" s="6">
        <v>49</v>
      </c>
    </row>
    <row r="27" ht="81" customHeight="1" spans="1:8">
      <c r="A27" s="6">
        <v>7</v>
      </c>
      <c r="B27" s="6" t="s">
        <v>66</v>
      </c>
      <c r="C27" s="6" t="s">
        <v>48</v>
      </c>
      <c r="D27" s="6" t="s">
        <v>12</v>
      </c>
      <c r="E27" s="6" t="s">
        <v>67</v>
      </c>
      <c r="F27" s="6" t="s">
        <v>68</v>
      </c>
      <c r="G27" s="6">
        <v>200</v>
      </c>
      <c r="H27" s="6">
        <v>202</v>
      </c>
    </row>
    <row r="28" ht="40.05" customHeight="1" spans="1:8">
      <c r="A28" s="10"/>
      <c r="B28" s="10"/>
      <c r="C28" s="10"/>
      <c r="D28" s="10"/>
      <c r="E28" s="8" t="s">
        <v>69</v>
      </c>
      <c r="F28" s="9"/>
      <c r="G28" s="6">
        <f>SUM(G21:G27)</f>
        <v>296.8</v>
      </c>
      <c r="H28" s="10"/>
    </row>
    <row r="29" ht="101" customHeight="1" spans="1:8">
      <c r="A29" s="6">
        <v>1</v>
      </c>
      <c r="B29" s="6" t="s">
        <v>70</v>
      </c>
      <c r="C29" s="6" t="s">
        <v>11</v>
      </c>
      <c r="D29" s="6" t="s">
        <v>12</v>
      </c>
      <c r="E29" s="6" t="s">
        <v>71</v>
      </c>
      <c r="F29" s="6" t="s">
        <v>72</v>
      </c>
      <c r="G29" s="6">
        <v>35</v>
      </c>
      <c r="H29" s="6">
        <v>75</v>
      </c>
    </row>
    <row r="30" ht="225" customHeight="1" spans="1:8">
      <c r="A30" s="6">
        <v>2</v>
      </c>
      <c r="B30" s="6" t="s">
        <v>73</v>
      </c>
      <c r="C30" s="6" t="s">
        <v>48</v>
      </c>
      <c r="D30" s="6" t="s">
        <v>12</v>
      </c>
      <c r="E30" s="6" t="s">
        <v>74</v>
      </c>
      <c r="F30" s="6" t="s">
        <v>72</v>
      </c>
      <c r="G30" s="6">
        <v>15.6</v>
      </c>
      <c r="H30" s="6">
        <v>76</v>
      </c>
    </row>
    <row r="31" ht="81" customHeight="1" spans="1:8">
      <c r="A31" s="6">
        <v>3</v>
      </c>
      <c r="B31" s="6" t="s">
        <v>75</v>
      </c>
      <c r="C31" s="6" t="s">
        <v>11</v>
      </c>
      <c r="D31" s="6" t="s">
        <v>12</v>
      </c>
      <c r="E31" s="6" t="s">
        <v>76</v>
      </c>
      <c r="F31" s="6" t="s">
        <v>77</v>
      </c>
      <c r="G31" s="6">
        <v>82</v>
      </c>
      <c r="H31" s="6">
        <v>78</v>
      </c>
    </row>
    <row r="32" ht="81" customHeight="1" spans="1:8">
      <c r="A32" s="6">
        <v>4</v>
      </c>
      <c r="B32" s="6" t="s">
        <v>78</v>
      </c>
      <c r="C32" s="6" t="s">
        <v>11</v>
      </c>
      <c r="D32" s="6" t="s">
        <v>12</v>
      </c>
      <c r="E32" s="6" t="s">
        <v>79</v>
      </c>
      <c r="F32" s="6" t="s">
        <v>77</v>
      </c>
      <c r="G32" s="6">
        <v>3</v>
      </c>
      <c r="H32" s="6">
        <v>183</v>
      </c>
    </row>
    <row r="33" ht="62" customHeight="1" spans="1:8">
      <c r="A33" s="6">
        <v>5</v>
      </c>
      <c r="B33" s="6" t="s">
        <v>80</v>
      </c>
      <c r="C33" s="6" t="s">
        <v>11</v>
      </c>
      <c r="D33" s="6" t="s">
        <v>12</v>
      </c>
      <c r="E33" s="6" t="s">
        <v>81</v>
      </c>
      <c r="F33" s="6" t="s">
        <v>82</v>
      </c>
      <c r="G33" s="6">
        <v>17.5</v>
      </c>
      <c r="H33" s="6">
        <v>83</v>
      </c>
    </row>
    <row r="34" ht="225" customHeight="1" spans="1:8">
      <c r="A34" s="6">
        <v>6</v>
      </c>
      <c r="B34" s="6" t="s">
        <v>83</v>
      </c>
      <c r="C34" s="6" t="s">
        <v>48</v>
      </c>
      <c r="D34" s="6" t="s">
        <v>12</v>
      </c>
      <c r="E34" s="6" t="s">
        <v>84</v>
      </c>
      <c r="F34" s="6" t="s">
        <v>82</v>
      </c>
      <c r="G34" s="6">
        <v>19</v>
      </c>
      <c r="H34" s="6">
        <v>87</v>
      </c>
    </row>
    <row r="35" ht="105" customHeight="1" spans="1:8">
      <c r="A35" s="6">
        <v>7</v>
      </c>
      <c r="B35" s="6" t="s">
        <v>85</v>
      </c>
      <c r="C35" s="6" t="s">
        <v>11</v>
      </c>
      <c r="D35" s="6" t="s">
        <v>12</v>
      </c>
      <c r="E35" s="6" t="s">
        <v>86</v>
      </c>
      <c r="F35" s="6" t="s">
        <v>82</v>
      </c>
      <c r="G35" s="6">
        <v>15</v>
      </c>
      <c r="H35" s="6">
        <v>89</v>
      </c>
    </row>
    <row r="36" ht="88" customHeight="1" spans="1:8">
      <c r="A36" s="6">
        <v>8</v>
      </c>
      <c r="B36" s="6" t="s">
        <v>87</v>
      </c>
      <c r="C36" s="6" t="s">
        <v>48</v>
      </c>
      <c r="D36" s="6" t="s">
        <v>12</v>
      </c>
      <c r="E36" s="6" t="s">
        <v>88</v>
      </c>
      <c r="F36" s="6" t="s">
        <v>89</v>
      </c>
      <c r="G36" s="6">
        <v>200</v>
      </c>
      <c r="H36" s="6">
        <v>202</v>
      </c>
    </row>
    <row r="37" ht="40.05" customHeight="1" spans="1:8">
      <c r="A37" s="10"/>
      <c r="B37" s="10"/>
      <c r="C37" s="10"/>
      <c r="D37" s="10"/>
      <c r="E37" s="8" t="s">
        <v>90</v>
      </c>
      <c r="F37" s="9"/>
      <c r="G37" s="6">
        <f>SUM(G29:G36)</f>
        <v>387.1</v>
      </c>
      <c r="H37" s="10"/>
    </row>
    <row r="38" ht="68" customHeight="1" spans="1:8">
      <c r="A38" s="6">
        <v>1</v>
      </c>
      <c r="B38" s="6" t="s">
        <v>91</v>
      </c>
      <c r="C38" s="6" t="s">
        <v>11</v>
      </c>
      <c r="D38" s="6" t="s">
        <v>12</v>
      </c>
      <c r="E38" s="6" t="s">
        <v>92</v>
      </c>
      <c r="F38" s="6" t="s">
        <v>93</v>
      </c>
      <c r="G38" s="6">
        <v>37.8</v>
      </c>
      <c r="H38" s="6">
        <v>116</v>
      </c>
    </row>
    <row r="39" ht="68" customHeight="1" spans="1:8">
      <c r="A39" s="6">
        <v>2</v>
      </c>
      <c r="B39" s="6" t="s">
        <v>94</v>
      </c>
      <c r="C39" s="6" t="s">
        <v>11</v>
      </c>
      <c r="D39" s="6" t="s">
        <v>12</v>
      </c>
      <c r="E39" s="6" t="s">
        <v>95</v>
      </c>
      <c r="F39" s="6" t="s">
        <v>93</v>
      </c>
      <c r="G39" s="6">
        <v>16.2</v>
      </c>
      <c r="H39" s="6">
        <v>118</v>
      </c>
    </row>
    <row r="40" ht="68" customHeight="1" spans="1:8">
      <c r="A40" s="6">
        <v>3</v>
      </c>
      <c r="B40" s="6" t="s">
        <v>96</v>
      </c>
      <c r="C40" s="6" t="s">
        <v>11</v>
      </c>
      <c r="D40" s="6" t="s">
        <v>12</v>
      </c>
      <c r="E40" s="6" t="s">
        <v>97</v>
      </c>
      <c r="F40" s="6" t="s">
        <v>98</v>
      </c>
      <c r="G40" s="6">
        <v>50</v>
      </c>
      <c r="H40" s="6">
        <v>120</v>
      </c>
    </row>
    <row r="41" ht="115" customHeight="1" spans="1:8">
      <c r="A41" s="6">
        <v>4</v>
      </c>
      <c r="B41" s="6" t="s">
        <v>99</v>
      </c>
      <c r="C41" s="6" t="s">
        <v>48</v>
      </c>
      <c r="D41" s="6" t="s">
        <v>12</v>
      </c>
      <c r="E41" s="6" t="s">
        <v>100</v>
      </c>
      <c r="F41" s="6" t="s">
        <v>101</v>
      </c>
      <c r="G41" s="6">
        <v>100</v>
      </c>
      <c r="H41" s="6">
        <v>202</v>
      </c>
    </row>
    <row r="42" ht="40.05" customHeight="1" spans="1:8">
      <c r="A42" s="10"/>
      <c r="B42" s="10"/>
      <c r="C42" s="10"/>
      <c r="D42" s="10"/>
      <c r="E42" s="8" t="s">
        <v>102</v>
      </c>
      <c r="F42" s="9"/>
      <c r="G42" s="6">
        <f>SUM(G38:G41)</f>
        <v>204</v>
      </c>
      <c r="H42" s="10"/>
    </row>
    <row r="43" ht="85" customHeight="1" spans="1:8">
      <c r="A43" s="6">
        <v>1</v>
      </c>
      <c r="B43" s="6" t="s">
        <v>103</v>
      </c>
      <c r="C43" s="6" t="s">
        <v>11</v>
      </c>
      <c r="D43" s="6" t="s">
        <v>12</v>
      </c>
      <c r="E43" s="6" t="s">
        <v>104</v>
      </c>
      <c r="F43" s="6" t="s">
        <v>105</v>
      </c>
      <c r="G43" s="6">
        <v>64</v>
      </c>
      <c r="H43" s="6">
        <v>137</v>
      </c>
    </row>
    <row r="44" ht="85" customHeight="1" spans="1:8">
      <c r="A44" s="6">
        <v>2</v>
      </c>
      <c r="B44" s="6" t="s">
        <v>106</v>
      </c>
      <c r="C44" s="6" t="s">
        <v>11</v>
      </c>
      <c r="D44" s="6" t="s">
        <v>12</v>
      </c>
      <c r="E44" s="6" t="s">
        <v>107</v>
      </c>
      <c r="F44" s="6" t="s">
        <v>108</v>
      </c>
      <c r="G44" s="6">
        <v>6</v>
      </c>
      <c r="H44" s="6">
        <v>143</v>
      </c>
    </row>
    <row r="45" ht="108" customHeight="1" spans="1:8">
      <c r="A45" s="6">
        <v>3</v>
      </c>
      <c r="B45" s="6" t="s">
        <v>109</v>
      </c>
      <c r="C45" s="6" t="s">
        <v>11</v>
      </c>
      <c r="D45" s="6" t="s">
        <v>12</v>
      </c>
      <c r="E45" s="6" t="s">
        <v>110</v>
      </c>
      <c r="F45" s="6" t="s">
        <v>108</v>
      </c>
      <c r="G45" s="6">
        <v>95</v>
      </c>
      <c r="H45" s="6">
        <v>144</v>
      </c>
    </row>
    <row r="46" ht="108" customHeight="1" spans="1:8">
      <c r="A46" s="6">
        <v>4</v>
      </c>
      <c r="B46" s="6" t="s">
        <v>111</v>
      </c>
      <c r="C46" s="6" t="s">
        <v>11</v>
      </c>
      <c r="D46" s="6" t="s">
        <v>12</v>
      </c>
      <c r="E46" s="6" t="s">
        <v>112</v>
      </c>
      <c r="F46" s="6" t="s">
        <v>113</v>
      </c>
      <c r="G46" s="6">
        <v>12.7419</v>
      </c>
      <c r="H46" s="6">
        <v>162</v>
      </c>
    </row>
    <row r="47" ht="40.05" customHeight="1" spans="1:8">
      <c r="A47" s="10"/>
      <c r="B47" s="10"/>
      <c r="C47" s="10"/>
      <c r="D47" s="10"/>
      <c r="E47" s="8" t="s">
        <v>114</v>
      </c>
      <c r="F47" s="9"/>
      <c r="G47" s="6">
        <f>SUM(G43:G46)</f>
        <v>177.7419</v>
      </c>
      <c r="H47" s="10"/>
    </row>
    <row r="48" ht="40.05" customHeight="1" spans="1:8">
      <c r="A48" s="8" t="s">
        <v>115</v>
      </c>
      <c r="B48" s="13"/>
      <c r="C48" s="13"/>
      <c r="D48" s="13"/>
      <c r="E48" s="13"/>
      <c r="F48" s="9"/>
      <c r="G48" s="14">
        <f>G10+G13+G20+G28+G37+G42+G47</f>
        <v>1721.253922</v>
      </c>
      <c r="H48" s="10"/>
    </row>
    <row r="50" hidden="1"/>
    <row r="51" hidden="1" spans="3:4">
      <c r="C51" t="s">
        <v>116</v>
      </c>
      <c r="D51">
        <f>SUM(G14:G18)</f>
        <v>104.6</v>
      </c>
    </row>
    <row r="52" hidden="1" spans="3:4">
      <c r="C52" t="s">
        <v>117</v>
      </c>
      <c r="D52">
        <f>SUM(G21:G26)</f>
        <v>96.8</v>
      </c>
    </row>
    <row r="53" hidden="1" spans="3:4">
      <c r="C53" t="s">
        <v>118</v>
      </c>
      <c r="D53">
        <f>SUM(G29:G35)</f>
        <v>187.1</v>
      </c>
    </row>
    <row r="54" hidden="1" spans="3:4">
      <c r="C54" t="s">
        <v>119</v>
      </c>
      <c r="D54">
        <f>SUM(G38:G40)</f>
        <v>104</v>
      </c>
    </row>
    <row r="55" hidden="1" spans="3:4">
      <c r="C55" t="s">
        <v>120</v>
      </c>
      <c r="D55">
        <f>SUM(G43:G45)</f>
        <v>165</v>
      </c>
    </row>
    <row r="56" hidden="1" spans="3:4">
      <c r="C56" t="s">
        <v>121</v>
      </c>
      <c r="D56">
        <f>SUM(D51:D55)</f>
        <v>657.5</v>
      </c>
    </row>
    <row r="57" hidden="1"/>
    <row r="58" ht="18" hidden="1" customHeight="1" spans="3:4">
      <c r="C58" t="s">
        <v>122</v>
      </c>
      <c r="D58">
        <f>2705*0.7-D56</f>
        <v>1236</v>
      </c>
    </row>
    <row r="59" hidden="1" spans="3:4">
      <c r="C59" t="s">
        <v>123</v>
      </c>
      <c r="D59" s="15">
        <f>D56/2705</f>
        <v>0.243068391866913</v>
      </c>
    </row>
    <row r="60" hidden="1"/>
  </sheetData>
  <mergeCells count="10">
    <mergeCell ref="A1:H1"/>
    <mergeCell ref="A2:H2"/>
    <mergeCell ref="E10:F10"/>
    <mergeCell ref="E13:F13"/>
    <mergeCell ref="E20:F20"/>
    <mergeCell ref="E28:F28"/>
    <mergeCell ref="E37:F37"/>
    <mergeCell ref="E42:F42"/>
    <mergeCell ref="E47:F47"/>
    <mergeCell ref="A48:F48"/>
  </mergeCells>
  <pageMargins left="0.75" right="0.75" top="1" bottom="1" header="0.5" footer="0.5"/>
  <pageSetup paperSize="9" scale="65"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中央资金3005万元（第二批）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口天wu</cp:lastModifiedBy>
  <dcterms:created xsi:type="dcterms:W3CDTF">2024-01-31T02:27:00Z</dcterms:created>
  <dcterms:modified xsi:type="dcterms:W3CDTF">2025-05-07T08:33:09Z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465AED46559C40D98B862D8D565BA8D5_13</vt:lpwstr>
  </property>
  <property fmtid="{D5CDD505-2E9C-101B-9397-08002B2CF9AE}" pid="3" name="KSOProductBuildVer">
    <vt:lpwstr>2052-12.1.0.20784</vt:lpwstr>
  </property>
</Properties>
</file>