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1000"/>
  </bookViews>
  <sheets>
    <sheet name="汇总表" sheetId="3" r:id="rId1"/>
    <sheet name="第一批补足资金" sheetId="1" r:id="rId2"/>
    <sheet name="第一批良心堡镇到户明细表" sheetId="7" r:id="rId3"/>
    <sheet name="第一批柳林洲街道全生物降解地膜" sheetId="12" r:id="rId4"/>
    <sheet name="第一批柳林洲镇到户明细表" sheetId="8" r:id="rId5"/>
    <sheet name="第一批许市镇到户明细表" sheetId="9" r:id="rId6"/>
    <sheet name="第一批广兴洲镇到户明细表" sheetId="11" r:id="rId7"/>
    <sheet name=" 第一批2024年度钱粮湖镇农膜科学使用补贴" sheetId="10" r:id="rId8"/>
    <sheet name="第二批补足资金" sheetId="2" r:id="rId9"/>
    <sheet name=" 2024年度镇农膜科学使用补贴" sheetId="4" r:id="rId10"/>
    <sheet name="柳林洲（第二批）" sheetId="5" r:id="rId11"/>
    <sheet name="君品科技（第二批）" sheetId="6" r:id="rId12"/>
  </sheets>
  <definedNames>
    <definedName name="_xlnm._FilterDatabase" localSheetId="2" hidden="1">第一批良心堡镇到户明细表!$A$3:$F$83</definedName>
    <definedName name="_xlnm._FilterDatabase" localSheetId="5" hidden="1">第一批许市镇到户明细表!$A$2:$G$131</definedName>
    <definedName name="_xlnm._FilterDatabase" localSheetId="9" hidden="1">' 2024年度镇农膜科学使用补贴'!$A$2:$H$8</definedName>
    <definedName name="_xlnm.Print_Titles" localSheetId="9">' 2024年度镇农膜科学使用补贴'!$2:$2</definedName>
    <definedName name="_xlnm.Print_Titles" localSheetId="2">第一批良心堡镇到户明细表!$3:$3</definedName>
    <definedName name="_xlnm.Print_Titles" localSheetId="5">第一批许市镇到户明细表!$2:$2</definedName>
    <definedName name="_xlnm._FilterDatabase" localSheetId="7" hidden="1">' 第一批2024年度钱粮湖镇农膜科学使用补贴'!$A$2:$G$67</definedName>
    <definedName name="_xlnm.Print_Titles" localSheetId="7">' 第一批2024年度钱粮湖镇农膜科学使用补贴'!$2:$2</definedName>
    <definedName name="_xlnm.Print_Titles" localSheetId="6">第一批广兴洲镇到户明细表!$2:$2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<sst xmlns="http://schemas.openxmlformats.org/spreadsheetml/2006/main" count="971" uniqueCount="542">
  <si>
    <t>2023年君山区科学使用地膜回收试点项目费用汇总表</t>
  </si>
  <si>
    <t>序号</t>
  </si>
  <si>
    <t>名称</t>
  </si>
  <si>
    <t>完成面积（万亩）</t>
  </si>
  <si>
    <t>补偿金额（万元）</t>
  </si>
  <si>
    <t>第一次加厚高强度地膜农户补偿金额</t>
  </si>
  <si>
    <t>第一次加厚高强度地膜镇（街道）工作经费</t>
  </si>
  <si>
    <t>第一次全生物降解地膜</t>
  </si>
  <si>
    <t>第二次加厚高强度地膜农户补偿金额</t>
  </si>
  <si>
    <t>第二次加厚高强度地膜镇（街道）工作经费</t>
  </si>
  <si>
    <t>第二次全生物降解地膜</t>
  </si>
  <si>
    <t>地膜残留检测费</t>
  </si>
  <si>
    <t>合计</t>
  </si>
  <si>
    <t>2024年君山区科学使用地膜回收试点项目费用明细表（第一批）</t>
  </si>
  <si>
    <t>镇（街道）</t>
  </si>
  <si>
    <t>加厚高强度地膜</t>
  </si>
  <si>
    <t>全生物降解地膜</t>
  </si>
  <si>
    <t>任务面积
（万亩）</t>
  </si>
  <si>
    <t>实际完成
（万亩）</t>
  </si>
  <si>
    <t>农户的补助款
（万元）
（30元/亩）</t>
  </si>
  <si>
    <t>镇（街道）
工作经费
（万元）
（4元/亩）</t>
  </si>
  <si>
    <t>到农户的补助款
（万元）
（70元/亩）</t>
  </si>
  <si>
    <t>柳林洲街道</t>
  </si>
  <si>
    <t>广兴洲镇</t>
  </si>
  <si>
    <t>许市镇</t>
  </si>
  <si>
    <t>钱粮湖镇</t>
  </si>
  <si>
    <t>良心堡镇</t>
  </si>
  <si>
    <r>
      <rPr>
        <sz val="20"/>
        <rFont val="黑体"/>
        <charset val="134"/>
      </rPr>
      <t xml:space="preserve"> </t>
    </r>
    <r>
      <rPr>
        <u/>
        <sz val="20"/>
        <rFont val="黑体"/>
        <charset val="134"/>
      </rPr>
      <t xml:space="preserve"> 良心堡 </t>
    </r>
    <r>
      <rPr>
        <sz val="20"/>
        <rFont val="黑体"/>
        <charset val="134"/>
      </rPr>
      <t>镇2024年加厚高强度地膜补贴明细表</t>
    </r>
    <r>
      <rPr>
        <sz val="16"/>
        <rFont val="黑体"/>
        <charset val="134"/>
      </rPr>
      <t xml:space="preserve"> </t>
    </r>
  </si>
  <si>
    <t>村（社区）</t>
  </si>
  <si>
    <t>姓名</t>
  </si>
  <si>
    <t>覆膜面积（亩）</t>
  </si>
  <si>
    <t>补贴标准（元/亩）</t>
  </si>
  <si>
    <t>补贴资金（元）</t>
  </si>
  <si>
    <t>备注</t>
  </si>
  <si>
    <t>杨蔸湖村</t>
  </si>
  <si>
    <t>陈云</t>
  </si>
  <si>
    <t>周明</t>
  </si>
  <si>
    <t>戴辉军</t>
  </si>
  <si>
    <t>戴华</t>
  </si>
  <si>
    <t>白先贵</t>
  </si>
  <si>
    <t>赵正贵</t>
  </si>
  <si>
    <t>邓开华</t>
  </si>
  <si>
    <t>王开学</t>
  </si>
  <si>
    <t>何登国</t>
  </si>
  <si>
    <t>李祥先</t>
  </si>
  <si>
    <t>喻正琴</t>
  </si>
  <si>
    <t>郑吉付</t>
  </si>
  <si>
    <t>王超</t>
  </si>
  <si>
    <t>周建平</t>
  </si>
  <si>
    <t>王学军</t>
  </si>
  <si>
    <t>徐腊兵</t>
  </si>
  <si>
    <t>福星村</t>
  </si>
  <si>
    <t>周曙光</t>
  </si>
  <si>
    <t>易晖</t>
  </si>
  <si>
    <t xml:space="preserve">周立娥 </t>
  </si>
  <si>
    <t>江勇军</t>
  </si>
  <si>
    <t>易运香</t>
  </si>
  <si>
    <t>石其武</t>
  </si>
  <si>
    <t>曾庆红</t>
  </si>
  <si>
    <t>望君洲村</t>
  </si>
  <si>
    <t>胡志军</t>
  </si>
  <si>
    <t>褚金龙</t>
  </si>
  <si>
    <t>团结村</t>
  </si>
  <si>
    <t>杨万新</t>
  </si>
  <si>
    <t>刘念</t>
  </si>
  <si>
    <t>肖兴发</t>
  </si>
  <si>
    <t>肖青平</t>
  </si>
  <si>
    <t>徐声权</t>
  </si>
  <si>
    <t>杜朝友</t>
  </si>
  <si>
    <t>熊朝会</t>
  </si>
  <si>
    <t>段其发</t>
  </si>
  <si>
    <t>余坤亮</t>
  </si>
  <si>
    <t>蒋仕顺</t>
  </si>
  <si>
    <t>郑福友</t>
  </si>
  <si>
    <t>王家贵</t>
  </si>
  <si>
    <t>曹宏清</t>
  </si>
  <si>
    <t>黄泥港村</t>
  </si>
  <si>
    <t>朱建林</t>
  </si>
  <si>
    <t>檀树村</t>
  </si>
  <si>
    <t>陶自平</t>
  </si>
  <si>
    <t>江山喜</t>
  </si>
  <si>
    <t>虢新明</t>
  </si>
  <si>
    <t>刘志红</t>
  </si>
  <si>
    <t>戴上军</t>
  </si>
  <si>
    <t>陈必念</t>
  </si>
  <si>
    <t>张喜洪</t>
  </si>
  <si>
    <t>李大芳</t>
  </si>
  <si>
    <t>江立明</t>
  </si>
  <si>
    <t>悦来河村</t>
  </si>
  <si>
    <t>陈学勇</t>
  </si>
  <si>
    <t>易君</t>
  </si>
  <si>
    <t>戴上云</t>
  </si>
  <si>
    <t>罗玉华</t>
  </si>
  <si>
    <t>戴承云</t>
  </si>
  <si>
    <t>戴宏清</t>
  </si>
  <si>
    <t>李思豪</t>
  </si>
  <si>
    <t>彭辉满</t>
  </si>
  <si>
    <t>向豹</t>
  </si>
  <si>
    <t>满俊凯</t>
  </si>
  <si>
    <t>胡群辉</t>
  </si>
  <si>
    <t>向虎</t>
  </si>
  <si>
    <t>徐雪梅</t>
  </si>
  <si>
    <t>七星湖村</t>
  </si>
  <si>
    <t>肖兴浓</t>
  </si>
  <si>
    <t>曾开清</t>
  </si>
  <si>
    <t>张玉发</t>
  </si>
  <si>
    <t>张义有</t>
  </si>
  <si>
    <t>冯泽升</t>
  </si>
  <si>
    <t>陈利华</t>
  </si>
  <si>
    <t>余昆美</t>
  </si>
  <si>
    <t>余再顺</t>
  </si>
  <si>
    <t>罗洪斌</t>
  </si>
  <si>
    <t>杨德明</t>
  </si>
  <si>
    <t>杨兴发</t>
  </si>
  <si>
    <t>陈友发</t>
  </si>
  <si>
    <t>樊德云</t>
  </si>
  <si>
    <t>徐运安</t>
  </si>
  <si>
    <t>安开贵</t>
  </si>
  <si>
    <t>孙中贵</t>
  </si>
  <si>
    <t>朱心红</t>
  </si>
  <si>
    <t>2023年柳林洲街道地膜科学使用回收试点项目——全生物降解地膜补助明细表</t>
  </si>
  <si>
    <t>农膜使用面积（亩）</t>
  </si>
  <si>
    <t>补助标准（元/亩）</t>
  </si>
  <si>
    <t>补助金额（元）</t>
  </si>
  <si>
    <t>芦花洲村</t>
  </si>
  <si>
    <t>袁光辉</t>
  </si>
  <si>
    <t>白铁枚</t>
  </si>
  <si>
    <t>唐忠强</t>
  </si>
  <si>
    <t>刘文兵</t>
  </si>
  <si>
    <t>长沟子村</t>
  </si>
  <si>
    <t>熊高清</t>
  </si>
  <si>
    <t>望城社区</t>
  </si>
  <si>
    <t>刘岳桥</t>
  </si>
  <si>
    <t>瓦湾村</t>
  </si>
  <si>
    <t>丁小英</t>
  </si>
  <si>
    <t>柳林洲街道合计</t>
  </si>
  <si>
    <t>2023年柳林洲街道地膜科学使用回收试点项目——加厚高强度地膜补助明细表</t>
  </si>
  <si>
    <t>卢永鹏</t>
  </si>
  <si>
    <t>万石康</t>
  </si>
  <si>
    <t>濠河村</t>
  </si>
  <si>
    <t>戴博涛</t>
  </si>
  <si>
    <t>林阁老社区</t>
  </si>
  <si>
    <t>罗汉</t>
  </si>
  <si>
    <t>梁云科</t>
  </si>
  <si>
    <t>万智</t>
  </si>
  <si>
    <t>董理</t>
  </si>
  <si>
    <t>刘义平</t>
  </si>
  <si>
    <t>张松柏</t>
  </si>
  <si>
    <t>松湖社区</t>
  </si>
  <si>
    <t>袁吕友</t>
  </si>
  <si>
    <t>黄泥套村</t>
  </si>
  <si>
    <t>卢书发</t>
  </si>
  <si>
    <t>二洲子村</t>
  </si>
  <si>
    <t>李慎华</t>
  </si>
  <si>
    <t>黄辉</t>
  </si>
  <si>
    <t>吴立新</t>
  </si>
  <si>
    <t>2024年许市镇地膜科学使用回收试点项目——加厚高强度地膜补助明细表</t>
  </si>
  <si>
    <t>补助标准（30元/亩）</t>
  </si>
  <si>
    <t>凉亭村</t>
  </si>
  <si>
    <t>徐德文</t>
  </si>
  <si>
    <t>方盛中</t>
  </si>
  <si>
    <t>陈三明</t>
  </si>
  <si>
    <t>余长福</t>
  </si>
  <si>
    <t>陈丽辉</t>
  </si>
  <si>
    <t>余志军</t>
  </si>
  <si>
    <t>陈丽君</t>
  </si>
  <si>
    <t>王佰汉</t>
  </si>
  <si>
    <t>王银甲</t>
  </si>
  <si>
    <t>余胜瑞</t>
  </si>
  <si>
    <t>徐平珍</t>
  </si>
  <si>
    <t>罗永红</t>
  </si>
  <si>
    <t>王岳兵</t>
  </si>
  <si>
    <t>张清华</t>
  </si>
  <si>
    <t>王玉兰</t>
  </si>
  <si>
    <t>李志华</t>
  </si>
  <si>
    <t>方振辉</t>
  </si>
  <si>
    <t>王中武</t>
  </si>
  <si>
    <t>王乐兵</t>
  </si>
  <si>
    <t>金楚书</t>
  </si>
  <si>
    <t>方友全</t>
  </si>
  <si>
    <t>徐德进</t>
  </si>
  <si>
    <t>高新村</t>
  </si>
  <si>
    <t>韩诗华</t>
  </si>
  <si>
    <t>杨新华</t>
  </si>
  <si>
    <t>杨新春</t>
  </si>
  <si>
    <t>李青竹</t>
  </si>
  <si>
    <t>王英才</t>
  </si>
  <si>
    <t>朱理红</t>
  </si>
  <si>
    <t>朱子贵</t>
  </si>
  <si>
    <t>李堂伍</t>
  </si>
  <si>
    <t>江金波</t>
  </si>
  <si>
    <t>江劲松</t>
  </si>
  <si>
    <t>湖南省岳阳市君山区许市镇高新村村民委员会</t>
  </si>
  <si>
    <t>黄金村</t>
  </si>
  <si>
    <t>颜永吉</t>
  </si>
  <si>
    <t>万志军</t>
  </si>
  <si>
    <t>梁绪华</t>
  </si>
  <si>
    <t>刘兴国</t>
  </si>
  <si>
    <t>万明德</t>
  </si>
  <si>
    <t>万初平</t>
  </si>
  <si>
    <t>刘高初</t>
  </si>
  <si>
    <t>颜继旦</t>
  </si>
  <si>
    <t>卢岳林</t>
  </si>
  <si>
    <t>颜斌</t>
  </si>
  <si>
    <t>龙永作</t>
  </si>
  <si>
    <t>刘晓程</t>
  </si>
  <si>
    <t>刘立兴</t>
  </si>
  <si>
    <t>龙广兴</t>
  </si>
  <si>
    <t>龙永红</t>
  </si>
  <si>
    <t>颜昌明</t>
  </si>
  <si>
    <t>颜球保</t>
  </si>
  <si>
    <t>孙丑洪</t>
  </si>
  <si>
    <t>刘克华</t>
  </si>
  <si>
    <t>金盆村</t>
  </si>
  <si>
    <t>蒋本立</t>
  </si>
  <si>
    <t>文志刚</t>
  </si>
  <si>
    <t>朱莹</t>
  </si>
  <si>
    <t>卢进发</t>
  </si>
  <si>
    <t>高文新</t>
  </si>
  <si>
    <t>邓海咏</t>
  </si>
  <si>
    <t>杨作兵</t>
  </si>
  <si>
    <t>黄曙</t>
  </si>
  <si>
    <t>湖南省岳阳市君山区许市镇金盆村村民委员会</t>
  </si>
  <si>
    <t>横山岭村</t>
  </si>
  <si>
    <t>朱开文</t>
  </si>
  <si>
    <t>李殊剑</t>
  </si>
  <si>
    <t>夏晨晖</t>
  </si>
  <si>
    <t>易国华</t>
  </si>
  <si>
    <t>李良柏</t>
  </si>
  <si>
    <t>钟汉华</t>
  </si>
  <si>
    <t>王群清</t>
  </si>
  <si>
    <t>李爱民</t>
  </si>
  <si>
    <t>江泽栋</t>
  </si>
  <si>
    <t>王国良</t>
  </si>
  <si>
    <t>李尤海</t>
  </si>
  <si>
    <t>江首元</t>
  </si>
  <si>
    <t>柿树岭村</t>
  </si>
  <si>
    <t>易大胜</t>
  </si>
  <si>
    <t>白登泽</t>
  </si>
  <si>
    <t>吴新华</t>
  </si>
  <si>
    <t>龙旭明</t>
  </si>
  <si>
    <t>颜学伟</t>
  </si>
  <si>
    <t>颜勇</t>
  </si>
  <si>
    <t>颜世平</t>
  </si>
  <si>
    <t>江朋成</t>
  </si>
  <si>
    <t>龙世安</t>
  </si>
  <si>
    <t>商伏兴</t>
  </si>
  <si>
    <t>洪水港社区</t>
  </si>
  <si>
    <t>湖南省岳阳市君山区许市镇洪水港社区居民委员会</t>
  </si>
  <si>
    <t>罗军</t>
  </si>
  <si>
    <t>许家牌村</t>
  </si>
  <si>
    <t>金柏权</t>
  </si>
  <si>
    <t>黄自远</t>
  </si>
  <si>
    <t>吴巨刚</t>
  </si>
  <si>
    <t>吴卫国</t>
  </si>
  <si>
    <t>苏学军</t>
  </si>
  <si>
    <t>颜永兵</t>
  </si>
  <si>
    <t>崇庆村</t>
  </si>
  <si>
    <t>杨红松</t>
  </si>
  <si>
    <t>周友志</t>
  </si>
  <si>
    <t>湖南省岳阳市君山区许市镇崇庆村村民委员会</t>
  </si>
  <si>
    <t>王国庆</t>
  </si>
  <si>
    <t>王国球</t>
  </si>
  <si>
    <t>朱其发</t>
  </si>
  <si>
    <t>焦胜利</t>
  </si>
  <si>
    <t>钟守城</t>
  </si>
  <si>
    <t>郑建华</t>
  </si>
  <si>
    <t>郑新华</t>
  </si>
  <si>
    <t>刘小军</t>
  </si>
  <si>
    <t>金松青</t>
  </si>
  <si>
    <t>金湘云</t>
  </si>
  <si>
    <t>铺子嘴村</t>
  </si>
  <si>
    <t>杨丑发</t>
  </si>
  <si>
    <t>包炳槐</t>
  </si>
  <si>
    <t>金从作</t>
  </si>
  <si>
    <t>蔡少洪</t>
  </si>
  <si>
    <t>蔡绍洪</t>
  </si>
  <si>
    <t>朱红春</t>
  </si>
  <si>
    <t>蔡朝辉</t>
  </si>
  <si>
    <t>刘克勇</t>
  </si>
  <si>
    <t>包立和</t>
  </si>
  <si>
    <t>蔡楚平</t>
  </si>
  <si>
    <t>金国华</t>
  </si>
  <si>
    <t>杨登烈</t>
  </si>
  <si>
    <t>蔡松山</t>
  </si>
  <si>
    <t>黄立军</t>
  </si>
  <si>
    <t>刘建勋</t>
  </si>
  <si>
    <t>蔡铭德</t>
  </si>
  <si>
    <t>刘和宝</t>
  </si>
  <si>
    <t>2024年君山区广兴洲镇地膜科学使用回收试点项目补贴明细表</t>
  </si>
  <si>
    <t>村组</t>
  </si>
  <si>
    <t>种植面积（亩）</t>
  </si>
  <si>
    <t>作物名称</t>
  </si>
  <si>
    <t>补贴金额（元)</t>
  </si>
  <si>
    <t>保庆二十组</t>
  </si>
  <si>
    <t>黄建军</t>
  </si>
  <si>
    <t>辣椒</t>
  </si>
  <si>
    <t>南瓜</t>
  </si>
  <si>
    <t>保庆十四组</t>
  </si>
  <si>
    <t>佘朝华</t>
  </si>
  <si>
    <t>西瓜</t>
  </si>
  <si>
    <t>保庆十三组</t>
  </si>
  <si>
    <t>刘光辉</t>
  </si>
  <si>
    <t>保庆六组</t>
  </si>
  <si>
    <t>瞿定铸</t>
  </si>
  <si>
    <t>保庆十六组</t>
  </si>
  <si>
    <t>黄首星</t>
  </si>
  <si>
    <t>保庆十八组</t>
  </si>
  <si>
    <t>黄继华</t>
  </si>
  <si>
    <t>保庆十七组</t>
  </si>
  <si>
    <t>刘友才</t>
  </si>
  <si>
    <t>徐建军</t>
  </si>
  <si>
    <t>保庆三组</t>
  </si>
  <si>
    <t>张诗清</t>
  </si>
  <si>
    <t>保安九组</t>
  </si>
  <si>
    <t>赵志新</t>
  </si>
  <si>
    <t>保庆19组</t>
  </si>
  <si>
    <t>罗长军</t>
  </si>
  <si>
    <t>保庆二组</t>
  </si>
  <si>
    <t>陈炳武</t>
  </si>
  <si>
    <t>农科二组</t>
  </si>
  <si>
    <t>夏立军</t>
  </si>
  <si>
    <t>农科七组</t>
  </si>
  <si>
    <t>成跃进</t>
  </si>
  <si>
    <t>广兴一组</t>
  </si>
  <si>
    <t>胡忠</t>
  </si>
  <si>
    <t>育秧</t>
  </si>
  <si>
    <t>广兴二组</t>
  </si>
  <si>
    <t>易湘平</t>
  </si>
  <si>
    <t>广兴三组</t>
  </si>
  <si>
    <t>周维</t>
  </si>
  <si>
    <t>广兴四组</t>
  </si>
  <si>
    <t>王政文</t>
  </si>
  <si>
    <t>合作社</t>
  </si>
  <si>
    <t>龚丽娟</t>
  </si>
  <si>
    <t>龚勇军</t>
  </si>
  <si>
    <t>早稻集中育秧</t>
  </si>
  <si>
    <t>洪市村十组</t>
  </si>
  <si>
    <t>张国勇</t>
  </si>
  <si>
    <t>洪市村二组</t>
  </si>
  <si>
    <t>张向兰</t>
  </si>
  <si>
    <t>洪市村五组</t>
  </si>
  <si>
    <t>张昌龙</t>
  </si>
  <si>
    <t>洪市村六、七、八组</t>
  </si>
  <si>
    <t>五一八组</t>
  </si>
  <si>
    <t>卢元保</t>
  </si>
  <si>
    <t>五一六组</t>
  </si>
  <si>
    <t>徐明法</t>
  </si>
  <si>
    <t>徐明一</t>
  </si>
  <si>
    <t>江陵九组</t>
  </si>
  <si>
    <t>陈刚</t>
  </si>
  <si>
    <t>辣椒
西瓜</t>
  </si>
  <si>
    <t>江陵八组</t>
  </si>
  <si>
    <t>王忠林</t>
  </si>
  <si>
    <t>江陵一组</t>
  </si>
  <si>
    <t>吴传龙</t>
  </si>
  <si>
    <t>杜志成</t>
  </si>
  <si>
    <t>吴先和</t>
  </si>
  <si>
    <t>江陵二组</t>
  </si>
  <si>
    <t>张秋华</t>
  </si>
  <si>
    <t>江陵三组</t>
  </si>
  <si>
    <t>杨立明</t>
  </si>
  <si>
    <t>西瓜
香瓜</t>
  </si>
  <si>
    <t>刘小林</t>
  </si>
  <si>
    <t>杨朝勇</t>
  </si>
  <si>
    <t>张建文</t>
  </si>
  <si>
    <t>江陵六组</t>
  </si>
  <si>
    <t>曾令发</t>
  </si>
  <si>
    <t>江陵五组</t>
  </si>
  <si>
    <t>赵九普</t>
  </si>
  <si>
    <t>镇西二组</t>
  </si>
  <si>
    <t>张岳林</t>
  </si>
  <si>
    <t>西瓜、甜瓜</t>
  </si>
  <si>
    <t>张上堤</t>
  </si>
  <si>
    <t>镇西三组</t>
  </si>
  <si>
    <t>易元华</t>
  </si>
  <si>
    <t>易元林</t>
  </si>
  <si>
    <t>张胜保</t>
  </si>
  <si>
    <t>胡凤平</t>
  </si>
  <si>
    <t>易正清</t>
  </si>
  <si>
    <t>钟转新</t>
  </si>
  <si>
    <t>付四华</t>
  </si>
  <si>
    <t>易元军</t>
  </si>
  <si>
    <t>付观华</t>
  </si>
  <si>
    <t>镇西四组</t>
  </si>
  <si>
    <t>朱先虎</t>
  </si>
  <si>
    <t>大棚西瓜</t>
  </si>
  <si>
    <t>镇西五组</t>
  </si>
  <si>
    <t>李元武</t>
  </si>
  <si>
    <t>赵新军</t>
  </si>
  <si>
    <t>李维海</t>
  </si>
  <si>
    <t>刘补发</t>
  </si>
  <si>
    <t>胡琪</t>
  </si>
  <si>
    <t>胜利三组</t>
  </si>
  <si>
    <t>龚道红</t>
  </si>
  <si>
    <t>大棚辣椒</t>
  </si>
  <si>
    <t>周东池</t>
  </si>
  <si>
    <t>甜瓜</t>
  </si>
  <si>
    <t>北洲二组</t>
  </si>
  <si>
    <t>余兴华</t>
  </si>
  <si>
    <t>团湖村</t>
  </si>
  <si>
    <t>孙加良</t>
  </si>
  <si>
    <t>左炳林</t>
  </si>
  <si>
    <t>北洲三组</t>
  </si>
  <si>
    <t>谭广炎</t>
  </si>
  <si>
    <t>五丰三组</t>
  </si>
  <si>
    <t>谭建华</t>
  </si>
  <si>
    <t>普兴一组</t>
  </si>
  <si>
    <t>范文才</t>
  </si>
  <si>
    <t>同兴八组</t>
  </si>
  <si>
    <t>罗瑞龙</t>
  </si>
  <si>
    <t>西湖六组</t>
  </si>
  <si>
    <t>罗定正</t>
  </si>
  <si>
    <t>普兴八组</t>
  </si>
  <si>
    <t>王勇</t>
  </si>
  <si>
    <t>普兴四组</t>
  </si>
  <si>
    <t>彭建武</t>
  </si>
  <si>
    <t>前丰六组</t>
  </si>
  <si>
    <t>罗建军</t>
  </si>
  <si>
    <t>南瓜
辣椒</t>
  </si>
  <si>
    <t>同兴三组</t>
  </si>
  <si>
    <t>李金海</t>
  </si>
  <si>
    <t>李东海</t>
  </si>
  <si>
    <t>永明村6组</t>
  </si>
  <si>
    <t>陈 永</t>
  </si>
  <si>
    <t>永明村9组</t>
  </si>
  <si>
    <t>韩爱国</t>
  </si>
  <si>
    <t>李 峰</t>
  </si>
  <si>
    <t>永明村15组</t>
  </si>
  <si>
    <t>谢 军</t>
  </si>
  <si>
    <t>广兴洲镇合计</t>
  </si>
  <si>
    <t>2023年钱粮湖镇地膜科学使用回收试点项目——加厚高强度地膜补助明细表</t>
  </si>
  <si>
    <t>使用面积（亩）</t>
  </si>
  <si>
    <t>补助标准
（30元/亩）</t>
  </si>
  <si>
    <t>马颈河村</t>
  </si>
  <si>
    <t>段双全</t>
  </si>
  <si>
    <t>苏正祥</t>
  </si>
  <si>
    <t>岳华</t>
  </si>
  <si>
    <t>姜玲</t>
  </si>
  <si>
    <t>牛奶湖村</t>
  </si>
  <si>
    <t>杨长贵</t>
  </si>
  <si>
    <t>褚林冰</t>
  </si>
  <si>
    <t>阳伏泉</t>
  </si>
  <si>
    <t>杨丽君</t>
  </si>
  <si>
    <t>潘得元</t>
  </si>
  <si>
    <t>文斌</t>
  </si>
  <si>
    <t>杨国兵</t>
  </si>
  <si>
    <t>杨洪元</t>
  </si>
  <si>
    <t>赵六军</t>
  </si>
  <si>
    <t>周国胜</t>
  </si>
  <si>
    <t>高其斌</t>
  </si>
  <si>
    <t>刘西保</t>
  </si>
  <si>
    <t>朱阁文</t>
  </si>
  <si>
    <t>蒋仕勇</t>
  </si>
  <si>
    <t>任刚</t>
  </si>
  <si>
    <t>李明浩</t>
  </si>
  <si>
    <t>严定松</t>
  </si>
  <si>
    <t>乾隆村</t>
  </si>
  <si>
    <t>邓桂文</t>
  </si>
  <si>
    <t>团洲村</t>
  </si>
  <si>
    <t>王签</t>
  </si>
  <si>
    <t>王明清</t>
  </si>
  <si>
    <t>刘权东</t>
  </si>
  <si>
    <t>朱同立</t>
  </si>
  <si>
    <t>李石安</t>
  </si>
  <si>
    <t>白石梅</t>
  </si>
  <si>
    <t>幸福村</t>
  </si>
  <si>
    <t>幸福村
村委会</t>
  </si>
  <si>
    <t>天星洲村</t>
  </si>
  <si>
    <t>马龙兴</t>
  </si>
  <si>
    <t>李德伟</t>
  </si>
  <si>
    <t>孙际才</t>
  </si>
  <si>
    <t>李勇</t>
  </si>
  <si>
    <t>李子清</t>
  </si>
  <si>
    <t>蒋德伟</t>
  </si>
  <si>
    <t>李卫军</t>
  </si>
  <si>
    <t>张保玉</t>
  </si>
  <si>
    <t>苏二喜</t>
  </si>
  <si>
    <t>胡良平</t>
  </si>
  <si>
    <t>潘文国</t>
  </si>
  <si>
    <t>戴平华</t>
  </si>
  <si>
    <t>王锡政</t>
  </si>
  <si>
    <t>范年双</t>
  </si>
  <si>
    <t>分路口社区</t>
  </si>
  <si>
    <t>刘国强</t>
  </si>
  <si>
    <t>方绍乾</t>
  </si>
  <si>
    <t>方湘岳</t>
  </si>
  <si>
    <t>肖华明</t>
  </si>
  <si>
    <t>文武全</t>
  </si>
  <si>
    <t>谭桂林</t>
  </si>
  <si>
    <t>何治尧</t>
  </si>
  <si>
    <t>方汉松</t>
  </si>
  <si>
    <t>方现红</t>
  </si>
  <si>
    <t>李力</t>
  </si>
  <si>
    <t>王彬</t>
  </si>
  <si>
    <t>熊四华</t>
  </si>
  <si>
    <t>李新友</t>
  </si>
  <si>
    <t>陈志友</t>
  </si>
  <si>
    <t>肖池军</t>
  </si>
  <si>
    <t>李振新</t>
  </si>
  <si>
    <t>毛龙红</t>
  </si>
  <si>
    <t>陈育红</t>
  </si>
  <si>
    <t>文家湾村</t>
  </si>
  <si>
    <t>蔡世勤</t>
  </si>
  <si>
    <t>陈龙忠</t>
  </si>
  <si>
    <t>三角闸村</t>
  </si>
  <si>
    <t>任军</t>
  </si>
  <si>
    <t>2023年君山区科学使用地膜回收试点项目费用明细表（第二批）</t>
  </si>
  <si>
    <t>单位</t>
  </si>
  <si>
    <t>到农户的补助款
（万元）
（30元/亩）</t>
  </si>
  <si>
    <t>到镇（街道）
工作经费
（万元）
（4元/亩）</t>
  </si>
  <si>
    <t>蔬菜科技园</t>
  </si>
  <si>
    <t>说明：第二批完成全生物降解地膜550亩的补助资金没有发放。</t>
  </si>
  <si>
    <t>2023年君山区科学使用地膜项目--加厚高强度地膜补助明细表（钱粮湖镇）（第二批）</t>
  </si>
  <si>
    <t>徐正武</t>
  </si>
  <si>
    <t>刘永国</t>
  </si>
  <si>
    <t>沈维林</t>
  </si>
  <si>
    <t>刘岳山</t>
  </si>
  <si>
    <t>彭银辉</t>
  </si>
  <si>
    <t>2023年君山区科学使用地膜项目--加厚高强度地膜补助明细表（柳林街街道）（第二批）</t>
  </si>
  <si>
    <t>村(社区)</t>
  </si>
  <si>
    <t>农膜使用
面积
(亩)</t>
  </si>
  <si>
    <t>补助标准
(元/亩)</t>
  </si>
  <si>
    <t>补助金
额
(元)</t>
  </si>
  <si>
    <t>皮昊</t>
  </si>
  <si>
    <t>新洲村</t>
  </si>
  <si>
    <t>许定新</t>
  </si>
  <si>
    <t>夏思明</t>
  </si>
  <si>
    <t>唐建明</t>
  </si>
  <si>
    <t>张纯</t>
  </si>
  <si>
    <t>李光军</t>
  </si>
  <si>
    <t>2023年君山区科学使用地膜推广项目-加厚高强度地膜补助明细表（君品科技园）（第二批）</t>
  </si>
  <si>
    <r>
      <rPr>
        <b/>
        <sz val="10"/>
        <rFont val="SimSun"/>
        <charset val="134"/>
      </rPr>
      <t>公司名称</t>
    </r>
    <r>
      <rPr>
        <sz val="10"/>
        <rFont val="SimSun"/>
        <charset val="134"/>
      </rPr>
      <t xml:space="preserve">  </t>
    </r>
  </si>
  <si>
    <t>补贴标准
(元)</t>
  </si>
  <si>
    <t>补贴金额
(元)</t>
  </si>
  <si>
    <t>组织机构代码</t>
  </si>
  <si>
    <t>君品蔬菜科技园有限公司</t>
  </si>
  <si>
    <t>30元/亩</t>
  </si>
  <si>
    <t>30000元</t>
  </si>
  <si>
    <t>91430611MADWFWJAIM</t>
  </si>
  <si>
    <t>4元/亩</t>
  </si>
  <si>
    <t>4000元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</si>
</sst>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0_ "/>
  </numFmts>
  <fonts count="63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0"/>
      <color rgb="FF000000"/>
      <name val="Arial"/>
      <charset val="204"/>
    </font>
    <font>
      <sz val="9"/>
      <color rgb="FF000000"/>
      <name val="宋体"/>
      <charset val="204"/>
      <scheme val="major"/>
    </font>
    <font>
      <b/>
      <sz val="11"/>
      <name val="SimSun"/>
      <charset val="134"/>
    </font>
    <font>
      <b/>
      <sz val="10"/>
      <name val="SimSun"/>
      <charset val="134"/>
    </font>
    <font>
      <sz val="9"/>
      <color rgb="FF000000"/>
      <name val="宋体"/>
      <charset val="134"/>
      <scheme val="major"/>
    </font>
    <font>
      <sz val="9"/>
      <name val="宋体"/>
      <charset val="134"/>
      <scheme val="major"/>
    </font>
    <font>
      <b/>
      <sz val="14"/>
      <name val="SimSun"/>
      <charset val="134"/>
    </font>
    <font>
      <sz val="14"/>
      <color rgb="FF000000"/>
      <name val="Arial"/>
      <charset val="204"/>
    </font>
    <font>
      <sz val="10"/>
      <name val="SimSun"/>
      <charset val="134"/>
    </font>
    <font>
      <sz val="10"/>
      <color rgb="FF000000"/>
      <name val="SimSun"/>
      <charset val="134"/>
    </font>
    <font>
      <sz val="10"/>
      <color theme="1"/>
      <name val="宋体"/>
      <charset val="134"/>
      <scheme val="minor"/>
    </font>
    <font>
      <sz val="20"/>
      <color rgb="FF000000"/>
      <name val="黑体"/>
      <charset val="134"/>
    </font>
    <font>
      <sz val="20"/>
      <color indexed="8"/>
      <name val="黑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华文宋体"/>
      <charset val="134"/>
    </font>
    <font>
      <b/>
      <sz val="11"/>
      <color theme="1"/>
      <name val="华文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14"/>
      <color rgb="FF000000"/>
      <name val="黑体"/>
      <charset val="134"/>
    </font>
    <font>
      <sz val="14"/>
      <color indexed="8"/>
      <name val="黑体"/>
      <charset val="134"/>
    </font>
    <font>
      <b/>
      <sz val="9"/>
      <color indexed="8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20"/>
      <name val="黑体"/>
      <charset val="134"/>
    </font>
    <font>
      <sz val="11"/>
      <name val="黑体"/>
      <charset val="134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0.5"/>
      <color rgb="FF000000"/>
      <name val="仿宋_GB2312"/>
      <charset val="134"/>
    </font>
    <font>
      <sz val="11"/>
      <color theme="1"/>
      <name val="华文仿宋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20"/>
      <name val="黑体"/>
      <charset val="134"/>
    </font>
    <font>
      <sz val="16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10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4" borderId="12" applyNumberFormat="0" applyAlignment="0" applyProtection="0">
      <alignment vertical="center"/>
    </xf>
    <xf numFmtId="0" fontId="51" fillId="5" borderId="13" applyNumberFormat="0" applyAlignment="0" applyProtection="0">
      <alignment vertical="center"/>
    </xf>
    <xf numFmtId="0" fontId="52" fillId="5" borderId="12" applyNumberFormat="0" applyAlignment="0" applyProtection="0">
      <alignment vertical="center"/>
    </xf>
    <xf numFmtId="0" fontId="53" fillId="6" borderId="14" applyNumberFormat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 indent="3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top" wrapText="1"/>
    </xf>
    <xf numFmtId="0" fontId="12" fillId="0" borderId="0" xfId="0" applyFo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NumberFormat="1" applyFont="1" applyFill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7" fillId="0" borderId="2" xfId="0" applyNumberFormat="1" applyFont="1" applyFill="1" applyBorder="1" applyAlignment="1" applyProtection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9" fillId="0" borderId="0" xfId="0" applyFont="1">
      <alignment vertical="center"/>
    </xf>
    <xf numFmtId="0" fontId="20" fillId="0" borderId="0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177" fontId="19" fillId="0" borderId="2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21" fillId="0" borderId="0" xfId="0" applyFont="1" applyFill="1">
      <alignment vertical="center"/>
    </xf>
    <xf numFmtId="0" fontId="21" fillId="0" borderId="0" xfId="0" applyFont="1" applyFill="1" applyAlignment="1">
      <alignment vertical="center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0" fontId="22" fillId="0" borderId="2" xfId="0" applyNumberFormat="1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wrapText="1"/>
    </xf>
    <xf numFmtId="0" fontId="27" fillId="0" borderId="2" xfId="0" applyNumberFormat="1" applyFont="1" applyFill="1" applyBorder="1" applyAlignment="1" applyProtection="1">
      <alignment horizontal="center" vertical="center"/>
    </xf>
    <xf numFmtId="0" fontId="21" fillId="0" borderId="2" xfId="0" applyNumberFormat="1" applyFont="1" applyFill="1" applyBorder="1" applyAlignment="1">
      <alignment horizontal="center" vertical="center"/>
    </xf>
    <xf numFmtId="49" fontId="21" fillId="0" borderId="2" xfId="0" applyNumberFormat="1" applyFont="1" applyFill="1" applyBorder="1" applyAlignment="1">
      <alignment horizontal="center" vertical="center"/>
    </xf>
    <xf numFmtId="0" fontId="22" fillId="0" borderId="2" xfId="0" applyNumberFormat="1" applyFont="1" applyFill="1" applyBorder="1" applyAlignment="1" applyProtection="1">
      <alignment vertical="center"/>
    </xf>
    <xf numFmtId="0" fontId="21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1" fillId="0" borderId="0" xfId="0" applyFont="1" applyFill="1" applyBorder="1">
      <alignment vertical="center"/>
    </xf>
    <xf numFmtId="0" fontId="21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30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0" fontId="21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32" fillId="0" borderId="0" xfId="0" applyFont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3" fillId="0" borderId="0" xfId="0" applyFont="1" applyFill="1">
      <alignment vertical="center"/>
    </xf>
    <xf numFmtId="0" fontId="33" fillId="0" borderId="0" xfId="0" applyFont="1" applyFill="1" applyBorder="1">
      <alignment vertical="center"/>
    </xf>
    <xf numFmtId="0" fontId="33" fillId="0" borderId="0" xfId="0" applyFont="1" applyAlignment="1">
      <alignment horizontal="center" vertical="center"/>
    </xf>
    <xf numFmtId="0" fontId="33" fillId="0" borderId="0" xfId="0" applyFont="1">
      <alignment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7" fillId="0" borderId="2" xfId="0" applyFont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/>
    </xf>
    <xf numFmtId="0" fontId="39" fillId="0" borderId="0" xfId="0" applyFont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 wrapText="1"/>
    </xf>
    <xf numFmtId="0" fontId="38" fillId="0" borderId="3" xfId="0" applyFont="1" applyFill="1" applyBorder="1" applyAlignment="1">
      <alignment horizontal="center" vertical="center"/>
    </xf>
    <xf numFmtId="0" fontId="38" fillId="0" borderId="3" xfId="0" applyFont="1" applyFill="1" applyBorder="1" applyAlignment="1">
      <alignment horizontal="center" vertical="center" wrapText="1"/>
    </xf>
    <xf numFmtId="0" fontId="38" fillId="0" borderId="4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>
      <alignment vertical="center"/>
    </xf>
    <xf numFmtId="0" fontId="32" fillId="0" borderId="0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 wrapText="1"/>
    </xf>
    <xf numFmtId="177" fontId="40" fillId="0" borderId="2" xfId="0" applyNumberFormat="1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1" fillId="0" borderId="2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1320164</xdr:colOff>
      <xdr:row>3</xdr:row>
      <xdr:rowOff>117475</xdr:rowOff>
    </xdr:from>
    <xdr:ext cx="172720" cy="132714"/>
    <xdr:pic>
      <xdr:nvPicPr>
        <xdr:cNvPr id="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9005" y="2466975"/>
          <a:ext cx="172720" cy="1320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15"/>
  <sheetViews>
    <sheetView tabSelected="1" topLeftCell="A3" workbookViewId="0">
      <selection activeCell="D17" sqref="D17"/>
    </sheetView>
  </sheetViews>
  <sheetFormatPr defaultColWidth="9" defaultRowHeight="13.5" outlineLevelCol="3"/>
  <cols>
    <col min="1" max="1" width="6.45833333333333" style="109" customWidth="1"/>
    <col min="2" max="2" width="41" style="110" customWidth="1"/>
    <col min="3" max="3" width="15.9083333333333" style="109" customWidth="1"/>
    <col min="4" max="4" width="21" style="109" customWidth="1"/>
    <col min="5" max="5" width="11.275" style="109" customWidth="1"/>
    <col min="6" max="16384" width="9" style="109"/>
  </cols>
  <sheetData>
    <row r="3" ht="39" customHeight="1" spans="1:4">
      <c r="A3" s="111" t="s">
        <v>0</v>
      </c>
      <c r="B3" s="112"/>
      <c r="C3" s="111"/>
      <c r="D3" s="111"/>
    </row>
    <row r="4" s="108" customFormat="1" ht="28" customHeight="1" spans="1:4">
      <c r="B4" s="113"/>
    </row>
    <row r="5" s="108" customFormat="1" ht="35" customHeight="1" spans="1:4">
      <c r="A5" s="114" t="s">
        <v>1</v>
      </c>
      <c r="B5" s="115" t="s">
        <v>2</v>
      </c>
      <c r="C5" s="115" t="s">
        <v>3</v>
      </c>
      <c r="D5" s="114" t="s">
        <v>4</v>
      </c>
    </row>
    <row r="6" s="108" customFormat="1" ht="35" customHeight="1" spans="1:4">
      <c r="A6" s="114">
        <v>1</v>
      </c>
      <c r="B6" s="115" t="s">
        <v>5</v>
      </c>
      <c r="C6" s="114">
        <v>1.17761</v>
      </c>
      <c r="D6" s="114">
        <v>35.3283</v>
      </c>
    </row>
    <row r="7" s="108" customFormat="1" ht="35" customHeight="1" spans="1:4">
      <c r="A7" s="114">
        <v>2</v>
      </c>
      <c r="B7" s="115" t="s">
        <v>6</v>
      </c>
      <c r="C7" s="114">
        <v>1.17761</v>
      </c>
      <c r="D7" s="114">
        <v>4.71044</v>
      </c>
    </row>
    <row r="8" s="108" customFormat="1" ht="35" customHeight="1" spans="1:4">
      <c r="A8" s="114">
        <v>3</v>
      </c>
      <c r="B8" s="115" t="s">
        <v>7</v>
      </c>
      <c r="C8" s="115">
        <v>0.045</v>
      </c>
      <c r="D8" s="114">
        <v>3.15</v>
      </c>
    </row>
    <row r="9" s="108" customFormat="1" ht="35" customHeight="1" spans="1:4">
      <c r="A9" s="114">
        <v>4</v>
      </c>
      <c r="B9" s="115" t="s">
        <v>8</v>
      </c>
      <c r="C9" s="114">
        <v>0.24739</v>
      </c>
      <c r="D9" s="114">
        <v>7.4217</v>
      </c>
    </row>
    <row r="10" s="108" customFormat="1" ht="35" customHeight="1" spans="1:4">
      <c r="A10" s="114">
        <v>5</v>
      </c>
      <c r="B10" s="115" t="s">
        <v>9</v>
      </c>
      <c r="C10" s="114">
        <v>0.24739</v>
      </c>
      <c r="D10" s="114">
        <v>0.98956</v>
      </c>
    </row>
    <row r="11" s="108" customFormat="1" ht="35" customHeight="1" spans="1:4">
      <c r="A11" s="114"/>
      <c r="B11" s="115" t="s">
        <v>10</v>
      </c>
      <c r="C11" s="114">
        <v>0.055</v>
      </c>
      <c r="D11" s="114">
        <v>0</v>
      </c>
    </row>
    <row r="12" s="108" customFormat="1" ht="35" customHeight="1" spans="1:4">
      <c r="A12" s="114">
        <v>6</v>
      </c>
      <c r="B12" s="115" t="s">
        <v>11</v>
      </c>
      <c r="C12" s="114"/>
      <c r="D12" s="114">
        <v>3</v>
      </c>
    </row>
    <row r="13" s="108" customFormat="1" ht="35" customHeight="1" spans="1:4">
      <c r="A13" s="114">
        <v>7</v>
      </c>
      <c r="B13" s="115" t="s">
        <v>12</v>
      </c>
      <c r="C13" s="114"/>
      <c r="D13" s="114">
        <f>SUM(D6:D12)</f>
        <v>54.6</v>
      </c>
    </row>
    <row r="14" s="108" customFormat="1" spans="1:4">
      <c r="B14" s="113"/>
    </row>
    <row r="15" s="108" customFormat="1" spans="1:4">
      <c r="B15" s="113"/>
    </row>
  </sheetData>
  <mergeCells count="1">
    <mergeCell ref="A3:D3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zoomScale="110" zoomScaleNormal="110" workbookViewId="0">
      <selection activeCell="F12" sqref="F12"/>
    </sheetView>
  </sheetViews>
  <sheetFormatPr defaultColWidth="9" defaultRowHeight="13.5" outlineLevelCol="6"/>
  <cols>
    <col min="1" max="1" width="5.4" customWidth="1"/>
    <col min="2" max="2" width="12.6083333333333" customWidth="1"/>
    <col min="3" max="3" width="23.875" customWidth="1"/>
    <col min="4" max="4" width="30.625" customWidth="1"/>
    <col min="5" max="5" width="28.5" customWidth="1"/>
    <col min="6" max="6" width="37" customWidth="1"/>
    <col min="7" max="7" width="42.375" customWidth="1"/>
    <col min="8" max="8" width="25" customWidth="1"/>
  </cols>
  <sheetData>
    <row r="1" ht="42" customHeight="1" spans="1:7">
      <c r="A1" s="20" t="s">
        <v>513</v>
      </c>
      <c r="B1" s="21"/>
      <c r="C1" s="21"/>
      <c r="D1" s="21"/>
      <c r="E1" s="21"/>
      <c r="F1" s="21"/>
      <c r="G1" s="21"/>
    </row>
    <row r="2" s="18" customFormat="1" ht="39" customHeight="1" spans="1:7">
      <c r="A2" s="22" t="s">
        <v>1</v>
      </c>
      <c r="B2" s="22" t="s">
        <v>28</v>
      </c>
      <c r="C2" s="22" t="s">
        <v>29</v>
      </c>
      <c r="D2" s="22" t="s">
        <v>432</v>
      </c>
      <c r="E2" s="22" t="s">
        <v>433</v>
      </c>
      <c r="F2" s="22" t="s">
        <v>123</v>
      </c>
      <c r="G2" s="22" t="s">
        <v>33</v>
      </c>
    </row>
    <row r="3" s="19" customFormat="1" ht="30" customHeight="1" spans="1:7">
      <c r="A3" s="23">
        <v>1</v>
      </c>
      <c r="B3" s="24" t="s">
        <v>502</v>
      </c>
      <c r="C3" s="23" t="s">
        <v>514</v>
      </c>
      <c r="D3" s="25">
        <v>230</v>
      </c>
      <c r="E3" s="23">
        <v>30</v>
      </c>
      <c r="F3" s="23">
        <f t="shared" ref="F3:F7" si="0">D3*E3</f>
        <v>6900</v>
      </c>
      <c r="G3" s="26"/>
    </row>
    <row r="4" s="19" customFormat="1" ht="32" customHeight="1" spans="1:7">
      <c r="A4" s="23">
        <v>2</v>
      </c>
      <c r="B4" s="24" t="s">
        <v>502</v>
      </c>
      <c r="C4" s="23" t="s">
        <v>515</v>
      </c>
      <c r="D4" s="23">
        <v>40</v>
      </c>
      <c r="E4" s="23">
        <v>30</v>
      </c>
      <c r="F4" s="23">
        <f t="shared" si="0"/>
        <v>1200</v>
      </c>
      <c r="G4" s="26"/>
    </row>
    <row r="5" s="19" customFormat="1" ht="33" customHeight="1" spans="1:7">
      <c r="A5" s="23">
        <v>3</v>
      </c>
      <c r="B5" s="24" t="s">
        <v>439</v>
      </c>
      <c r="C5" s="23" t="s">
        <v>516</v>
      </c>
      <c r="D5" s="23">
        <v>145</v>
      </c>
      <c r="E5" s="23">
        <v>30</v>
      </c>
      <c r="F5" s="23">
        <f t="shared" si="0"/>
        <v>4350</v>
      </c>
      <c r="G5" s="23"/>
    </row>
    <row r="6" s="19" customFormat="1" ht="30" customHeight="1" spans="1:7">
      <c r="A6" s="23">
        <v>4</v>
      </c>
      <c r="B6" s="24" t="s">
        <v>439</v>
      </c>
      <c r="C6" s="23" t="s">
        <v>517</v>
      </c>
      <c r="D6" s="23">
        <v>115</v>
      </c>
      <c r="E6" s="23">
        <v>30</v>
      </c>
      <c r="F6" s="23">
        <f t="shared" si="0"/>
        <v>3450</v>
      </c>
      <c r="G6" s="23"/>
    </row>
    <row r="7" s="18" customFormat="1" ht="32" customHeight="1" spans="1:7">
      <c r="A7" s="23">
        <v>5</v>
      </c>
      <c r="B7" s="24" t="s">
        <v>439</v>
      </c>
      <c r="C7" s="23" t="s">
        <v>518</v>
      </c>
      <c r="D7" s="23">
        <v>143.9</v>
      </c>
      <c r="E7" s="23">
        <v>30</v>
      </c>
      <c r="F7" s="23">
        <f t="shared" si="0"/>
        <v>4317</v>
      </c>
      <c r="G7" s="23"/>
    </row>
    <row r="8" s="18" customFormat="1" ht="34" customHeight="1" spans="1:7">
      <c r="A8" s="24"/>
      <c r="B8" s="24" t="s">
        <v>12</v>
      </c>
      <c r="C8" s="27"/>
      <c r="D8" s="27">
        <f>SUM(D3:D7)</f>
        <v>673.9</v>
      </c>
      <c r="E8" s="27"/>
      <c r="F8" s="23">
        <f>D8*30</f>
        <v>20217</v>
      </c>
      <c r="G8" s="27"/>
    </row>
    <row r="9" ht="39.4" customHeight="1" spans="1:7">
      <c r="A9" s="28"/>
      <c r="B9" s="28"/>
      <c r="C9" s="28"/>
      <c r="D9" s="28"/>
      <c r="E9" s="28"/>
      <c r="F9" s="28"/>
    </row>
    <row r="10" ht="39.4" customHeight="1" spans="1:7">
      <c r="A10" s="28"/>
      <c r="B10" s="28"/>
      <c r="C10" s="28"/>
      <c r="D10" s="28"/>
      <c r="E10" s="28"/>
      <c r="F10" s="28"/>
    </row>
    <row r="11" ht="29.45" customHeight="1" spans="1:7">
      <c r="A11" s="28"/>
      <c r="B11" s="28"/>
      <c r="C11" s="28"/>
      <c r="D11" s="28"/>
      <c r="E11" s="28"/>
      <c r="F11" s="28"/>
    </row>
    <row r="12" ht="29.45" customHeight="1" spans="1:7">
      <c r="A12" s="28"/>
      <c r="B12" s="28"/>
      <c r="C12" s="28"/>
      <c r="D12" s="28"/>
      <c r="E12" s="28"/>
      <c r="F12" s="28"/>
    </row>
    <row r="13" ht="29.45" customHeight="1" spans="1:7">
      <c r="A13" s="28"/>
      <c r="B13" s="28"/>
      <c r="C13" s="28"/>
      <c r="D13" s="28"/>
      <c r="E13" s="28"/>
      <c r="F13" s="28"/>
    </row>
    <row r="14" ht="29.45" customHeight="1" spans="1:7">
      <c r="A14" s="28"/>
      <c r="B14" s="28"/>
      <c r="C14" s="28"/>
      <c r="D14" s="28"/>
      <c r="E14" s="28"/>
      <c r="F14" s="28"/>
    </row>
    <row r="15" ht="29.45" customHeight="1" spans="1:7">
      <c r="A15" s="28"/>
      <c r="B15" s="28"/>
      <c r="C15" s="28"/>
      <c r="D15" s="28"/>
      <c r="E15" s="28"/>
      <c r="F15" s="28"/>
    </row>
  </sheetData>
  <mergeCells count="1">
    <mergeCell ref="A1:G1"/>
  </mergeCells>
  <pageMargins left="0.511805555555556" right="0.511805555555556" top="0.747916666666667" bottom="0.550694444444444" header="0.826388888888889" footer="0.5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M9" sqref="M9"/>
    </sheetView>
  </sheetViews>
  <sheetFormatPr defaultColWidth="11.25" defaultRowHeight="14.25" outlineLevelCol="5"/>
  <cols>
    <col min="1" max="1" width="6.46666666666667" style="10" customWidth="1"/>
    <col min="2" max="2" width="15.4916666666667" style="10" customWidth="1"/>
    <col min="3" max="3" width="13.3583333333333" style="10" customWidth="1"/>
    <col min="4" max="4" width="9.84166666666667" style="10" customWidth="1"/>
    <col min="5" max="5" width="12.3833333333333" style="10" customWidth="1"/>
    <col min="6" max="6" width="11.7916666666667" style="10" customWidth="1"/>
    <col min="7" max="16384" width="11.25" style="10"/>
  </cols>
  <sheetData>
    <row r="1" ht="74" customHeight="1" spans="1:6">
      <c r="A1" s="11" t="s">
        <v>519</v>
      </c>
      <c r="B1" s="12"/>
      <c r="C1" s="12"/>
      <c r="D1" s="12"/>
      <c r="E1" s="12"/>
      <c r="F1" s="12"/>
    </row>
    <row r="2" s="9" customFormat="1" ht="65" customHeight="1" spans="1:6">
      <c r="A2" s="13" t="s">
        <v>1</v>
      </c>
      <c r="B2" s="13" t="s">
        <v>520</v>
      </c>
      <c r="C2" s="13" t="s">
        <v>29</v>
      </c>
      <c r="D2" s="13" t="s">
        <v>521</v>
      </c>
      <c r="E2" s="13" t="s">
        <v>522</v>
      </c>
      <c r="F2" s="5" t="s">
        <v>523</v>
      </c>
    </row>
    <row r="3" s="9" customFormat="1" ht="32" customHeight="1" spans="1:6">
      <c r="A3" s="14">
        <v>1</v>
      </c>
      <c r="B3" s="13" t="s">
        <v>124</v>
      </c>
      <c r="C3" s="13" t="s">
        <v>154</v>
      </c>
      <c r="D3" s="14">
        <v>62</v>
      </c>
      <c r="E3" s="14">
        <v>30</v>
      </c>
      <c r="F3" s="14">
        <f t="shared" ref="F3:F10" si="0">D3*E3</f>
        <v>1860</v>
      </c>
    </row>
    <row r="4" s="9" customFormat="1" ht="32" customHeight="1" spans="1:6">
      <c r="A4" s="14">
        <v>2</v>
      </c>
      <c r="B4" s="13" t="s">
        <v>124</v>
      </c>
      <c r="C4" s="13" t="s">
        <v>524</v>
      </c>
      <c r="D4" s="14">
        <v>155</v>
      </c>
      <c r="E4" s="14">
        <v>30</v>
      </c>
      <c r="F4" s="14">
        <f t="shared" si="0"/>
        <v>4650</v>
      </c>
    </row>
    <row r="5" s="9" customFormat="1" ht="33" customHeight="1" spans="1:6">
      <c r="A5" s="14">
        <v>3</v>
      </c>
      <c r="B5" s="13" t="s">
        <v>129</v>
      </c>
      <c r="C5" s="13" t="s">
        <v>130</v>
      </c>
      <c r="D5" s="14">
        <v>465</v>
      </c>
      <c r="E5" s="14">
        <v>30</v>
      </c>
      <c r="F5" s="14">
        <f t="shared" si="0"/>
        <v>13950</v>
      </c>
    </row>
    <row r="6" s="9" customFormat="1" ht="32" customHeight="1" spans="1:6">
      <c r="A6" s="14">
        <v>4</v>
      </c>
      <c r="B6" s="13" t="s">
        <v>525</v>
      </c>
      <c r="C6" s="13" t="s">
        <v>526</v>
      </c>
      <c r="D6" s="14">
        <v>10</v>
      </c>
      <c r="E6" s="14">
        <v>30</v>
      </c>
      <c r="F6" s="14">
        <f t="shared" si="0"/>
        <v>300</v>
      </c>
    </row>
    <row r="7" s="9" customFormat="1" ht="33" customHeight="1" spans="1:6">
      <c r="A7" s="14">
        <v>5</v>
      </c>
      <c r="B7" s="13" t="s">
        <v>525</v>
      </c>
      <c r="C7" s="13" t="s">
        <v>527</v>
      </c>
      <c r="D7" s="14">
        <v>10</v>
      </c>
      <c r="E7" s="14">
        <v>30</v>
      </c>
      <c r="F7" s="14">
        <f t="shared" si="0"/>
        <v>300</v>
      </c>
    </row>
    <row r="8" s="9" customFormat="1" ht="34" customHeight="1" spans="1:6">
      <c r="A8" s="14">
        <v>6</v>
      </c>
      <c r="B8" s="13" t="s">
        <v>525</v>
      </c>
      <c r="C8" s="13" t="s">
        <v>528</v>
      </c>
      <c r="D8" s="14">
        <v>12</v>
      </c>
      <c r="E8" s="14">
        <v>30</v>
      </c>
      <c r="F8" s="14">
        <f t="shared" si="0"/>
        <v>360</v>
      </c>
    </row>
    <row r="9" s="9" customFormat="1" ht="29" customHeight="1" spans="1:6">
      <c r="A9" s="14">
        <v>7</v>
      </c>
      <c r="B9" s="13" t="s">
        <v>525</v>
      </c>
      <c r="C9" s="13" t="s">
        <v>529</v>
      </c>
      <c r="D9" s="14">
        <v>6</v>
      </c>
      <c r="E9" s="14">
        <v>30</v>
      </c>
      <c r="F9" s="14">
        <f t="shared" si="0"/>
        <v>180</v>
      </c>
    </row>
    <row r="10" s="9" customFormat="1" ht="33" customHeight="1" spans="1:6">
      <c r="A10" s="14">
        <v>8</v>
      </c>
      <c r="B10" s="13" t="s">
        <v>525</v>
      </c>
      <c r="C10" s="13" t="s">
        <v>530</v>
      </c>
      <c r="D10" s="14">
        <v>80</v>
      </c>
      <c r="E10" s="14">
        <v>30</v>
      </c>
      <c r="F10" s="14">
        <f t="shared" si="0"/>
        <v>2400</v>
      </c>
    </row>
    <row r="11" s="9" customFormat="1" ht="29" customHeight="1" spans="1:6">
      <c r="A11" s="15" t="s">
        <v>135</v>
      </c>
      <c r="B11" s="16"/>
      <c r="C11" s="16"/>
      <c r="D11" s="14">
        <f>SUM(D3:D10)</f>
        <v>800</v>
      </c>
      <c r="E11" s="17"/>
      <c r="F11" s="14">
        <f>SUM(F3:F10)</f>
        <v>24000</v>
      </c>
    </row>
  </sheetData>
  <mergeCells count="2">
    <mergeCell ref="A1:F1"/>
    <mergeCell ref="A11:C11"/>
  </mergeCells>
  <pageMargins left="0.708333333333333" right="0.7" top="0.629861111111111" bottom="0.550694444444444" header="0.3" footer="0.3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G10" sqref="G10"/>
    </sheetView>
  </sheetViews>
  <sheetFormatPr defaultColWidth="11.25" defaultRowHeight="14.25" outlineLevelRow="4" outlineLevelCol="5"/>
  <cols>
    <col min="1" max="1" width="6.25" style="1" customWidth="1"/>
    <col min="2" max="2" width="26.9833333333333" style="1" customWidth="1"/>
    <col min="3" max="3" width="12.2916666666667" style="1" customWidth="1"/>
    <col min="4" max="4" width="13.225" style="1" customWidth="1"/>
    <col min="5" max="5" width="11.35" style="1" customWidth="1"/>
    <col min="6" max="6" width="22.6083333333333" style="1" customWidth="1"/>
    <col min="7" max="16384" width="11.25" style="1"/>
  </cols>
  <sheetData>
    <row r="1" s="1" customFormat="1" ht="48" customHeight="1"/>
    <row r="2" s="1" customFormat="1" ht="87" customHeight="1" spans="1:6">
      <c r="A2" s="4" t="s">
        <v>531</v>
      </c>
      <c r="B2" s="4"/>
      <c r="C2" s="4"/>
      <c r="D2" s="4"/>
      <c r="E2" s="4"/>
      <c r="F2" s="4"/>
    </row>
    <row r="3" s="2" customFormat="1" ht="50" customHeight="1" spans="1:6">
      <c r="A3" s="5" t="s">
        <v>1</v>
      </c>
      <c r="B3" s="5" t="s">
        <v>532</v>
      </c>
      <c r="C3" s="5" t="s">
        <v>432</v>
      </c>
      <c r="D3" s="5" t="s">
        <v>533</v>
      </c>
      <c r="E3" s="5" t="s">
        <v>534</v>
      </c>
      <c r="F3" s="5" t="s">
        <v>535</v>
      </c>
    </row>
    <row r="4" s="3" customFormat="1" ht="38" customHeight="1" spans="1:6">
      <c r="A4" s="6">
        <v>1</v>
      </c>
      <c r="B4" s="7" t="s">
        <v>536</v>
      </c>
      <c r="C4" s="6">
        <v>1000</v>
      </c>
      <c r="D4" s="7" t="s">
        <v>537</v>
      </c>
      <c r="E4" s="7" t="s">
        <v>538</v>
      </c>
      <c r="F4" s="7" t="s">
        <v>539</v>
      </c>
    </row>
    <row r="5" s="3" customFormat="1" ht="40" customHeight="1" spans="1:6">
      <c r="A5" s="6">
        <v>2</v>
      </c>
      <c r="B5" s="7" t="s">
        <v>536</v>
      </c>
      <c r="C5" s="8">
        <v>1000</v>
      </c>
      <c r="D5" s="7" t="s">
        <v>540</v>
      </c>
      <c r="E5" s="7" t="s">
        <v>541</v>
      </c>
      <c r="F5" s="7" t="s">
        <v>539</v>
      </c>
    </row>
  </sheetData>
  <mergeCells count="1">
    <mergeCell ref="A2:F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1"/>
  <sheetViews>
    <sheetView workbookViewId="0">
      <selection activeCell="C16" sqref="C16"/>
    </sheetView>
  </sheetViews>
  <sheetFormatPr defaultColWidth="9" defaultRowHeight="13.5"/>
  <cols>
    <col min="1" max="1" width="1.78333333333333" customWidth="1"/>
    <col min="2" max="2" width="15.6333333333333" customWidth="1"/>
    <col min="3" max="3" width="11.675" customWidth="1"/>
    <col min="4" max="4" width="11.9583333333333" customWidth="1"/>
    <col min="5" max="5" width="12.7916666666667" customWidth="1"/>
    <col min="6" max="6" width="13" customWidth="1"/>
    <col min="7" max="7" width="9.45833333333333" customWidth="1"/>
    <col min="8" max="8" width="13.1833333333333" customWidth="1"/>
    <col min="9" max="9" width="14.4583333333333" customWidth="1"/>
  </cols>
  <sheetData>
    <row r="1" ht="6" customHeight="1"/>
    <row r="2" ht="43" customHeight="1" spans="2:9">
      <c r="B2" s="105" t="s">
        <v>13</v>
      </c>
      <c r="C2" s="105"/>
      <c r="D2" s="105"/>
      <c r="E2" s="105"/>
      <c r="F2" s="105"/>
      <c r="G2" s="105"/>
      <c r="H2" s="105"/>
      <c r="I2" s="105"/>
    </row>
    <row r="3" s="103" customFormat="1" ht="26" customHeight="1" spans="2:9">
      <c r="B3" s="106" t="s">
        <v>14</v>
      </c>
      <c r="C3" s="106" t="s">
        <v>15</v>
      </c>
      <c r="D3" s="106"/>
      <c r="E3" s="106"/>
      <c r="F3" s="106"/>
      <c r="G3" s="106" t="s">
        <v>16</v>
      </c>
      <c r="H3" s="106"/>
      <c r="I3" s="106"/>
    </row>
    <row r="4" s="104" customFormat="1" ht="32" customHeight="1" spans="2:9">
      <c r="B4" s="106"/>
      <c r="C4" s="106" t="s">
        <v>17</v>
      </c>
      <c r="D4" s="106" t="s">
        <v>18</v>
      </c>
      <c r="E4" s="106" t="s">
        <v>19</v>
      </c>
      <c r="F4" s="106" t="s">
        <v>20</v>
      </c>
      <c r="G4" s="106" t="s">
        <v>17</v>
      </c>
      <c r="H4" s="106" t="s">
        <v>18</v>
      </c>
      <c r="I4" s="106" t="s">
        <v>21</v>
      </c>
    </row>
    <row r="5" s="104" customFormat="1" ht="41" customHeight="1" spans="2:9">
      <c r="B5" s="106"/>
      <c r="C5" s="106"/>
      <c r="D5" s="106"/>
      <c r="E5" s="106"/>
      <c r="F5" s="106"/>
      <c r="G5" s="106"/>
      <c r="H5" s="106"/>
      <c r="I5" s="106"/>
    </row>
    <row r="6" s="104" customFormat="1" ht="39" customHeight="1" spans="2:9">
      <c r="B6" s="106" t="s">
        <v>22</v>
      </c>
      <c r="C6" s="106">
        <v>1.45</v>
      </c>
      <c r="D6" s="106">
        <v>0.0899</v>
      </c>
      <c r="E6" s="106">
        <f t="shared" ref="E6:E11" si="0">D6*30</f>
        <v>2.697</v>
      </c>
      <c r="F6" s="106">
        <f t="shared" ref="F6:F11" si="1">D6*4</f>
        <v>0.3596</v>
      </c>
      <c r="G6" s="106">
        <v>0.12</v>
      </c>
      <c r="H6" s="106">
        <v>0.045</v>
      </c>
      <c r="I6" s="106">
        <f t="shared" ref="I6:I11" si="2">H6*70</f>
        <v>3.15</v>
      </c>
    </row>
    <row r="7" s="104" customFormat="1" ht="39" customHeight="1" spans="2:9">
      <c r="B7" s="106" t="s">
        <v>23</v>
      </c>
      <c r="C7" s="106">
        <v>1.35</v>
      </c>
      <c r="D7" s="107">
        <v>0.26955</v>
      </c>
      <c r="E7" s="106">
        <f t="shared" si="0"/>
        <v>8.0865</v>
      </c>
      <c r="F7" s="106">
        <f t="shared" si="1"/>
        <v>1.0782</v>
      </c>
      <c r="G7" s="106">
        <v>0.12</v>
      </c>
      <c r="H7" s="106">
        <v>0</v>
      </c>
      <c r="I7" s="106">
        <f t="shared" si="2"/>
        <v>0</v>
      </c>
    </row>
    <row r="8" s="104" customFormat="1" ht="39" customHeight="1" spans="2:9">
      <c r="B8" s="106" t="s">
        <v>24</v>
      </c>
      <c r="C8" s="106">
        <v>0.6</v>
      </c>
      <c r="D8" s="106">
        <v>0.18651</v>
      </c>
      <c r="E8" s="106">
        <f t="shared" si="0"/>
        <v>5.5953</v>
      </c>
      <c r="F8" s="106">
        <f t="shared" si="1"/>
        <v>0.74604</v>
      </c>
      <c r="G8" s="106">
        <v>0.12</v>
      </c>
      <c r="H8" s="106">
        <v>0</v>
      </c>
      <c r="I8" s="106">
        <f t="shared" si="2"/>
        <v>0</v>
      </c>
    </row>
    <row r="9" s="104" customFormat="1" ht="39" customHeight="1" spans="2:9">
      <c r="B9" s="106" t="s">
        <v>25</v>
      </c>
      <c r="C9" s="106">
        <v>1.7</v>
      </c>
      <c r="D9" s="106">
        <v>0.36949</v>
      </c>
      <c r="E9" s="106">
        <f t="shared" si="0"/>
        <v>11.0847</v>
      </c>
      <c r="F9" s="106">
        <f t="shared" si="1"/>
        <v>1.47796</v>
      </c>
      <c r="G9" s="106">
        <v>0.12</v>
      </c>
      <c r="H9" s="106">
        <v>0</v>
      </c>
      <c r="I9" s="106">
        <f t="shared" si="2"/>
        <v>0</v>
      </c>
    </row>
    <row r="10" s="104" customFormat="1" ht="39" customHeight="1" spans="2:9">
      <c r="B10" s="106" t="s">
        <v>26</v>
      </c>
      <c r="C10" s="106">
        <v>1.3</v>
      </c>
      <c r="D10" s="106">
        <v>0.26216</v>
      </c>
      <c r="E10" s="106">
        <f t="shared" si="0"/>
        <v>7.8648</v>
      </c>
      <c r="F10" s="106">
        <f t="shared" si="1"/>
        <v>1.04864</v>
      </c>
      <c r="G10" s="106">
        <v>0.12</v>
      </c>
      <c r="H10" s="106">
        <v>0</v>
      </c>
      <c r="I10" s="106">
        <f t="shared" si="2"/>
        <v>0</v>
      </c>
    </row>
    <row r="11" s="104" customFormat="1" ht="39" customHeight="1" spans="2:9">
      <c r="B11" s="106" t="s">
        <v>12</v>
      </c>
      <c r="C11" s="106">
        <v>6.4</v>
      </c>
      <c r="D11" s="106">
        <f>SUM(D6:D10)</f>
        <v>1.17761</v>
      </c>
      <c r="E11" s="106">
        <f t="shared" si="0"/>
        <v>35.3283</v>
      </c>
      <c r="F11" s="106">
        <f t="shared" si="1"/>
        <v>4.71044</v>
      </c>
      <c r="G11" s="106">
        <v>0.6</v>
      </c>
      <c r="H11" s="106">
        <v>0.045</v>
      </c>
      <c r="I11" s="106">
        <f t="shared" si="2"/>
        <v>3.15</v>
      </c>
    </row>
  </sheetData>
  <mergeCells count="11">
    <mergeCell ref="B2:I2"/>
    <mergeCell ref="C3:F3"/>
    <mergeCell ref="G3:I3"/>
    <mergeCell ref="B3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550694444444444" right="0.786805555555556" top="0.944444444444444" bottom="0.786805555555556" header="0.298611111111111" footer="0.298611111111111"/>
  <pageSetup paperSize="9" scale="11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3"/>
  <sheetViews>
    <sheetView zoomScale="85" zoomScaleNormal="85" workbookViewId="0">
      <selection activeCell="K14" sqref="K14"/>
    </sheetView>
  </sheetViews>
  <sheetFormatPr defaultColWidth="9" defaultRowHeight="13.5"/>
  <cols>
    <col min="1" max="1" width="10.075" style="89" customWidth="1"/>
    <col min="2" max="2" width="12.2" style="89" customWidth="1"/>
    <col min="3" max="3" width="12.2833333333333" style="89" customWidth="1"/>
    <col min="4" max="4" width="12.625" style="89" customWidth="1"/>
    <col min="5" max="5" width="10.9083333333333" style="89" customWidth="1"/>
    <col min="6" max="6" width="13.1583333333333" style="89" customWidth="1"/>
    <col min="7" max="7" width="17.025" style="89" customWidth="1"/>
    <col min="8" max="10" width="9" style="90"/>
    <col min="11" max="11" width="12.625" style="90"/>
    <col min="12" max="16384" width="9" style="90"/>
  </cols>
  <sheetData>
    <row r="1" ht="42" customHeight="1" spans="1:7">
      <c r="A1" s="91" t="s">
        <v>27</v>
      </c>
      <c r="B1" s="91"/>
      <c r="C1" s="91"/>
      <c r="D1" s="91"/>
      <c r="E1" s="91"/>
      <c r="F1" s="91"/>
      <c r="G1" s="91"/>
    </row>
    <row r="2" ht="17" customHeight="1" spans="1:7">
      <c r="A2" s="92"/>
      <c r="B2" s="92"/>
      <c r="C2" s="92"/>
      <c r="D2" s="92"/>
      <c r="E2" s="92"/>
      <c r="F2" s="92"/>
    </row>
    <row r="3" ht="48" customHeight="1" spans="1:7">
      <c r="A3" s="93" t="s">
        <v>1</v>
      </c>
      <c r="B3" s="93" t="s">
        <v>28</v>
      </c>
      <c r="C3" s="93" t="s">
        <v>29</v>
      </c>
      <c r="D3" s="93" t="s">
        <v>30</v>
      </c>
      <c r="E3" s="93" t="s">
        <v>31</v>
      </c>
      <c r="F3" s="93" t="s">
        <v>32</v>
      </c>
      <c r="G3" s="93" t="s">
        <v>33</v>
      </c>
    </row>
    <row r="4" customFormat="1" ht="20" customHeight="1" spans="1:7">
      <c r="A4" s="94">
        <v>1</v>
      </c>
      <c r="B4" s="94" t="s">
        <v>34</v>
      </c>
      <c r="C4" s="94" t="s">
        <v>35</v>
      </c>
      <c r="D4" s="94">
        <v>140</v>
      </c>
      <c r="E4" s="94">
        <v>30</v>
      </c>
      <c r="F4" s="94">
        <f t="shared" ref="F4:F28" si="0">E4*D4</f>
        <v>4200</v>
      </c>
      <c r="G4" s="94"/>
    </row>
    <row r="5" customFormat="1" ht="20" customHeight="1" spans="1:7">
      <c r="A5" s="94">
        <v>2</v>
      </c>
      <c r="B5" s="94" t="s">
        <v>34</v>
      </c>
      <c r="C5" s="94" t="s">
        <v>36</v>
      </c>
      <c r="D5" s="94">
        <v>24</v>
      </c>
      <c r="E5" s="94">
        <v>30</v>
      </c>
      <c r="F5" s="94">
        <f t="shared" si="0"/>
        <v>720</v>
      </c>
      <c r="G5" s="94"/>
    </row>
    <row r="6" customFormat="1" ht="20" customHeight="1" spans="1:7">
      <c r="A6" s="94">
        <v>3</v>
      </c>
      <c r="B6" s="94" t="s">
        <v>34</v>
      </c>
      <c r="C6" s="94" t="s">
        <v>37</v>
      </c>
      <c r="D6" s="94">
        <v>50</v>
      </c>
      <c r="E6" s="94">
        <v>30</v>
      </c>
      <c r="F6" s="94">
        <f t="shared" si="0"/>
        <v>1500</v>
      </c>
      <c r="G6" s="94"/>
    </row>
    <row r="7" customFormat="1" ht="20" customHeight="1" spans="1:7">
      <c r="A7" s="94">
        <v>4</v>
      </c>
      <c r="B7" s="94" t="s">
        <v>34</v>
      </c>
      <c r="C7" s="94" t="s">
        <v>38</v>
      </c>
      <c r="D7" s="94">
        <v>35</v>
      </c>
      <c r="E7" s="94">
        <v>30</v>
      </c>
      <c r="F7" s="94">
        <f t="shared" si="0"/>
        <v>1050</v>
      </c>
      <c r="G7" s="94"/>
    </row>
    <row r="8" customFormat="1" ht="20" customHeight="1" spans="1:7">
      <c r="A8" s="94">
        <v>5</v>
      </c>
      <c r="B8" s="94" t="s">
        <v>34</v>
      </c>
      <c r="C8" s="94" t="s">
        <v>39</v>
      </c>
      <c r="D8" s="94">
        <v>4</v>
      </c>
      <c r="E8" s="94">
        <v>30</v>
      </c>
      <c r="F8" s="94">
        <f t="shared" si="0"/>
        <v>120</v>
      </c>
      <c r="G8" s="94"/>
    </row>
    <row r="9" customFormat="1" ht="20" customHeight="1" spans="1:7">
      <c r="A9" s="94">
        <v>6</v>
      </c>
      <c r="B9" s="94" t="s">
        <v>34</v>
      </c>
      <c r="C9" s="94" t="s">
        <v>40</v>
      </c>
      <c r="D9" s="94">
        <v>3</v>
      </c>
      <c r="E9" s="94">
        <v>30</v>
      </c>
      <c r="F9" s="94">
        <f t="shared" si="0"/>
        <v>90</v>
      </c>
      <c r="G9" s="94"/>
    </row>
    <row r="10" customFormat="1" ht="20" customHeight="1" spans="1:7">
      <c r="A10" s="94">
        <v>7</v>
      </c>
      <c r="B10" s="94" t="s">
        <v>34</v>
      </c>
      <c r="C10" s="94" t="s">
        <v>41</v>
      </c>
      <c r="D10" s="94">
        <v>7</v>
      </c>
      <c r="E10" s="94">
        <v>30</v>
      </c>
      <c r="F10" s="94">
        <f t="shared" si="0"/>
        <v>210</v>
      </c>
      <c r="G10" s="94"/>
    </row>
    <row r="11" customFormat="1" ht="20" customHeight="1" spans="1:7">
      <c r="A11" s="94">
        <v>8</v>
      </c>
      <c r="B11" s="94" t="s">
        <v>34</v>
      </c>
      <c r="C11" s="94" t="s">
        <v>42</v>
      </c>
      <c r="D11" s="94">
        <v>3</v>
      </c>
      <c r="E11" s="94">
        <v>30</v>
      </c>
      <c r="F11" s="94">
        <f t="shared" si="0"/>
        <v>90</v>
      </c>
      <c r="G11" s="94"/>
    </row>
    <row r="12" customFormat="1" ht="20" customHeight="1" spans="1:7">
      <c r="A12" s="94">
        <v>9</v>
      </c>
      <c r="B12" s="94" t="s">
        <v>34</v>
      </c>
      <c r="C12" s="94" t="s">
        <v>43</v>
      </c>
      <c r="D12" s="94">
        <v>5.5</v>
      </c>
      <c r="E12" s="94">
        <v>30</v>
      </c>
      <c r="F12" s="94">
        <f t="shared" si="0"/>
        <v>165</v>
      </c>
      <c r="G12" s="94"/>
    </row>
    <row r="13" customFormat="1" ht="20" customHeight="1" spans="1:7">
      <c r="A13" s="94">
        <v>10</v>
      </c>
      <c r="B13" s="94" t="s">
        <v>34</v>
      </c>
      <c r="C13" s="94" t="s">
        <v>44</v>
      </c>
      <c r="D13" s="94">
        <v>4</v>
      </c>
      <c r="E13" s="94">
        <v>30</v>
      </c>
      <c r="F13" s="94">
        <f t="shared" si="0"/>
        <v>120</v>
      </c>
      <c r="G13" s="94"/>
    </row>
    <row r="14" customFormat="1" ht="20" customHeight="1" spans="1:7">
      <c r="A14" s="94">
        <v>11</v>
      </c>
      <c r="B14" s="94" t="s">
        <v>34</v>
      </c>
      <c r="C14" s="94" t="s">
        <v>45</v>
      </c>
      <c r="D14" s="94">
        <v>5</v>
      </c>
      <c r="E14" s="94">
        <v>30</v>
      </c>
      <c r="F14" s="94">
        <f t="shared" si="0"/>
        <v>150</v>
      </c>
      <c r="G14" s="94"/>
    </row>
    <row r="15" customFormat="1" ht="20" customHeight="1" spans="1:7">
      <c r="A15" s="94">
        <v>12</v>
      </c>
      <c r="B15" s="94" t="s">
        <v>34</v>
      </c>
      <c r="C15" s="94" t="s">
        <v>46</v>
      </c>
      <c r="D15" s="94">
        <v>4</v>
      </c>
      <c r="E15" s="94">
        <v>30</v>
      </c>
      <c r="F15" s="94">
        <f t="shared" si="0"/>
        <v>120</v>
      </c>
      <c r="G15" s="94"/>
    </row>
    <row r="16" customFormat="1" ht="20" customHeight="1" spans="1:7">
      <c r="A16" s="94">
        <v>13</v>
      </c>
      <c r="B16" s="94" t="s">
        <v>34</v>
      </c>
      <c r="C16" s="94" t="s">
        <v>47</v>
      </c>
      <c r="D16" s="94">
        <v>5</v>
      </c>
      <c r="E16" s="94">
        <v>30</v>
      </c>
      <c r="F16" s="94">
        <f t="shared" si="0"/>
        <v>150</v>
      </c>
      <c r="G16" s="94"/>
    </row>
    <row r="17" customFormat="1" ht="20" customHeight="1" spans="1:7">
      <c r="A17" s="94">
        <v>14</v>
      </c>
      <c r="B17" s="94" t="s">
        <v>34</v>
      </c>
      <c r="C17" s="94" t="s">
        <v>48</v>
      </c>
      <c r="D17" s="94">
        <v>10</v>
      </c>
      <c r="E17" s="94">
        <v>30</v>
      </c>
      <c r="F17" s="94">
        <f t="shared" si="0"/>
        <v>300</v>
      </c>
      <c r="G17" s="94"/>
    </row>
    <row r="18" customFormat="1" ht="20" customHeight="1" spans="1:7">
      <c r="A18" s="94">
        <v>15</v>
      </c>
      <c r="B18" s="94" t="s">
        <v>34</v>
      </c>
      <c r="C18" s="94" t="s">
        <v>49</v>
      </c>
      <c r="D18" s="94">
        <v>8</v>
      </c>
      <c r="E18" s="94">
        <v>30</v>
      </c>
      <c r="F18" s="94">
        <f t="shared" si="0"/>
        <v>240</v>
      </c>
      <c r="G18" s="94"/>
    </row>
    <row r="19" customFormat="1" ht="20" customHeight="1" spans="1:7">
      <c r="A19" s="94">
        <v>16</v>
      </c>
      <c r="B19" s="94" t="s">
        <v>34</v>
      </c>
      <c r="C19" s="94" t="s">
        <v>50</v>
      </c>
      <c r="D19" s="94">
        <v>6</v>
      </c>
      <c r="E19" s="94">
        <v>30</v>
      </c>
      <c r="F19" s="94">
        <f t="shared" si="0"/>
        <v>180</v>
      </c>
      <c r="G19" s="94"/>
    </row>
    <row r="20" customFormat="1" ht="20" customHeight="1" spans="1:7">
      <c r="A20" s="94">
        <v>17</v>
      </c>
      <c r="B20" s="94" t="s">
        <v>51</v>
      </c>
      <c r="C20" s="94" t="s">
        <v>52</v>
      </c>
      <c r="D20" s="94">
        <v>51</v>
      </c>
      <c r="E20" s="94">
        <v>30</v>
      </c>
      <c r="F20" s="94">
        <f t="shared" si="0"/>
        <v>1530</v>
      </c>
      <c r="G20" s="94"/>
    </row>
    <row r="21" customFormat="1" ht="20" customHeight="1" spans="1:7">
      <c r="A21" s="94">
        <v>18</v>
      </c>
      <c r="B21" s="94" t="s">
        <v>51</v>
      </c>
      <c r="C21" s="94" t="s">
        <v>53</v>
      </c>
      <c r="D21" s="94">
        <v>180</v>
      </c>
      <c r="E21" s="94">
        <v>30</v>
      </c>
      <c r="F21" s="94">
        <f t="shared" si="0"/>
        <v>5400</v>
      </c>
      <c r="G21" s="94"/>
    </row>
    <row r="22" customFormat="1" ht="20" customHeight="1" spans="1:7">
      <c r="A22" s="94">
        <v>19</v>
      </c>
      <c r="B22" s="94" t="s">
        <v>51</v>
      </c>
      <c r="C22" s="94" t="s">
        <v>54</v>
      </c>
      <c r="D22" s="94">
        <v>150</v>
      </c>
      <c r="E22" s="94">
        <v>30</v>
      </c>
      <c r="F22" s="94">
        <f t="shared" si="0"/>
        <v>4500</v>
      </c>
      <c r="G22" s="94"/>
    </row>
    <row r="23" customFormat="1" ht="20" customHeight="1" spans="1:7">
      <c r="A23" s="94">
        <v>20</v>
      </c>
      <c r="B23" s="94" t="s">
        <v>51</v>
      </c>
      <c r="C23" s="94" t="s">
        <v>55</v>
      </c>
      <c r="D23" s="94">
        <v>60</v>
      </c>
      <c r="E23" s="94">
        <v>30</v>
      </c>
      <c r="F23" s="94">
        <f t="shared" si="0"/>
        <v>1800</v>
      </c>
      <c r="G23" s="94"/>
    </row>
    <row r="24" customFormat="1" ht="20" customHeight="1" spans="1:7">
      <c r="A24" s="94">
        <v>21</v>
      </c>
      <c r="B24" s="94" t="s">
        <v>51</v>
      </c>
      <c r="C24" s="94" t="s">
        <v>56</v>
      </c>
      <c r="D24" s="94">
        <v>70</v>
      </c>
      <c r="E24" s="94">
        <v>30</v>
      </c>
      <c r="F24" s="94">
        <f t="shared" si="0"/>
        <v>2100</v>
      </c>
      <c r="G24" s="94"/>
    </row>
    <row r="25" customFormat="1" ht="20" customHeight="1" spans="1:7">
      <c r="A25" s="94">
        <v>22</v>
      </c>
      <c r="B25" s="94" t="s">
        <v>51</v>
      </c>
      <c r="C25" s="94" t="s">
        <v>57</v>
      </c>
      <c r="D25" s="94">
        <v>50</v>
      </c>
      <c r="E25" s="94">
        <v>30</v>
      </c>
      <c r="F25" s="94">
        <f t="shared" si="0"/>
        <v>1500</v>
      </c>
      <c r="G25" s="94"/>
    </row>
    <row r="26" customFormat="1" ht="20" customHeight="1" spans="1:7">
      <c r="A26" s="94">
        <v>23</v>
      </c>
      <c r="B26" s="94" t="s">
        <v>51</v>
      </c>
      <c r="C26" s="94" t="s">
        <v>58</v>
      </c>
      <c r="D26" s="94">
        <v>82</v>
      </c>
      <c r="E26" s="94">
        <v>30</v>
      </c>
      <c r="F26" s="94">
        <f t="shared" si="0"/>
        <v>2460</v>
      </c>
      <c r="G26" s="94"/>
    </row>
    <row r="27" customFormat="1" ht="20" customHeight="1" spans="1:7">
      <c r="A27" s="94">
        <v>24</v>
      </c>
      <c r="B27" s="94" t="s">
        <v>59</v>
      </c>
      <c r="C27" s="94" t="s">
        <v>60</v>
      </c>
      <c r="D27" s="94">
        <v>98</v>
      </c>
      <c r="E27" s="94">
        <v>30</v>
      </c>
      <c r="F27" s="94">
        <f t="shared" si="0"/>
        <v>2940</v>
      </c>
      <c r="G27" s="94"/>
    </row>
    <row r="28" customFormat="1" ht="20" customHeight="1" spans="1:7">
      <c r="A28" s="94">
        <v>25</v>
      </c>
      <c r="B28" s="94" t="s">
        <v>59</v>
      </c>
      <c r="C28" s="94" t="s">
        <v>61</v>
      </c>
      <c r="D28" s="94">
        <v>38.1</v>
      </c>
      <c r="E28" s="94">
        <v>30</v>
      </c>
      <c r="F28" s="94">
        <f t="shared" si="0"/>
        <v>1143</v>
      </c>
      <c r="G28" s="94"/>
    </row>
    <row r="29" s="87" customFormat="1" ht="20" customHeight="1" spans="1:7">
      <c r="A29" s="94">
        <v>26</v>
      </c>
      <c r="B29" s="94" t="s">
        <v>62</v>
      </c>
      <c r="C29" s="94" t="s">
        <v>63</v>
      </c>
      <c r="D29" s="94">
        <v>170</v>
      </c>
      <c r="E29" s="94">
        <v>30</v>
      </c>
      <c r="F29" s="94">
        <f t="shared" ref="F29:F82" si="1">D29*E29</f>
        <v>5100</v>
      </c>
      <c r="G29" s="94"/>
    </row>
    <row r="30" s="87" customFormat="1" ht="20" customHeight="1" spans="1:7">
      <c r="A30" s="94">
        <v>27</v>
      </c>
      <c r="B30" s="94" t="s">
        <v>62</v>
      </c>
      <c r="C30" s="94" t="s">
        <v>64</v>
      </c>
      <c r="D30" s="94">
        <v>114</v>
      </c>
      <c r="E30" s="94">
        <v>30</v>
      </c>
      <c r="F30" s="94">
        <f t="shared" si="1"/>
        <v>3420</v>
      </c>
      <c r="G30" s="94"/>
    </row>
    <row r="31" s="87" customFormat="1" ht="20" customHeight="1" spans="1:7">
      <c r="A31" s="94">
        <v>28</v>
      </c>
      <c r="B31" s="94" t="s">
        <v>62</v>
      </c>
      <c r="C31" s="94" t="s">
        <v>65</v>
      </c>
      <c r="D31" s="94">
        <v>29</v>
      </c>
      <c r="E31" s="94">
        <v>30</v>
      </c>
      <c r="F31" s="94">
        <f t="shared" si="1"/>
        <v>870</v>
      </c>
      <c r="G31" s="94"/>
    </row>
    <row r="32" s="87" customFormat="1" ht="20" customHeight="1" spans="1:7">
      <c r="A32" s="94">
        <v>29</v>
      </c>
      <c r="B32" s="94" t="s">
        <v>62</v>
      </c>
      <c r="C32" s="94" t="s">
        <v>66</v>
      </c>
      <c r="D32" s="94">
        <v>45</v>
      </c>
      <c r="E32" s="94">
        <v>30</v>
      </c>
      <c r="F32" s="94">
        <f t="shared" si="1"/>
        <v>1350</v>
      </c>
      <c r="G32" s="94"/>
    </row>
    <row r="33" s="87" customFormat="1" ht="20" customHeight="1" spans="1:7">
      <c r="A33" s="94">
        <v>30</v>
      </c>
      <c r="B33" s="94" t="s">
        <v>62</v>
      </c>
      <c r="C33" s="94" t="s">
        <v>67</v>
      </c>
      <c r="D33" s="94">
        <v>11</v>
      </c>
      <c r="E33" s="94">
        <v>30</v>
      </c>
      <c r="F33" s="94">
        <f t="shared" si="1"/>
        <v>330</v>
      </c>
      <c r="G33" s="94"/>
    </row>
    <row r="34" s="87" customFormat="1" ht="20" customHeight="1" spans="1:7">
      <c r="A34" s="94">
        <v>31</v>
      </c>
      <c r="B34" s="94" t="s">
        <v>62</v>
      </c>
      <c r="C34" s="94" t="s">
        <v>68</v>
      </c>
      <c r="D34" s="94">
        <v>18</v>
      </c>
      <c r="E34" s="94">
        <v>30</v>
      </c>
      <c r="F34" s="94">
        <f t="shared" si="1"/>
        <v>540</v>
      </c>
      <c r="G34" s="94"/>
    </row>
    <row r="35" s="87" customFormat="1" ht="20" customHeight="1" spans="1:7">
      <c r="A35" s="94">
        <v>32</v>
      </c>
      <c r="B35" s="94" t="s">
        <v>62</v>
      </c>
      <c r="C35" s="94" t="s">
        <v>69</v>
      </c>
      <c r="D35" s="94">
        <v>15</v>
      </c>
      <c r="E35" s="94">
        <v>30</v>
      </c>
      <c r="F35" s="94">
        <f t="shared" si="1"/>
        <v>450</v>
      </c>
      <c r="G35" s="94"/>
    </row>
    <row r="36" s="87" customFormat="1" ht="20" customHeight="1" spans="1:7">
      <c r="A36" s="94">
        <v>33</v>
      </c>
      <c r="B36" s="94" t="s">
        <v>62</v>
      </c>
      <c r="C36" s="94" t="s">
        <v>70</v>
      </c>
      <c r="D36" s="94">
        <v>16</v>
      </c>
      <c r="E36" s="94">
        <v>30</v>
      </c>
      <c r="F36" s="94">
        <f t="shared" si="1"/>
        <v>480</v>
      </c>
      <c r="G36" s="94"/>
    </row>
    <row r="37" s="87" customFormat="1" ht="20" customHeight="1" spans="1:7">
      <c r="A37" s="94">
        <v>34</v>
      </c>
      <c r="B37" s="94" t="s">
        <v>62</v>
      </c>
      <c r="C37" s="94" t="s">
        <v>71</v>
      </c>
      <c r="D37" s="94">
        <v>28</v>
      </c>
      <c r="E37" s="94">
        <v>30</v>
      </c>
      <c r="F37" s="94">
        <f t="shared" si="1"/>
        <v>840</v>
      </c>
      <c r="G37" s="94"/>
    </row>
    <row r="38" s="87" customFormat="1" ht="20" customHeight="1" spans="1:7">
      <c r="A38" s="94">
        <v>35</v>
      </c>
      <c r="B38" s="94" t="s">
        <v>62</v>
      </c>
      <c r="C38" s="94" t="s">
        <v>72</v>
      </c>
      <c r="D38" s="94">
        <v>14</v>
      </c>
      <c r="E38" s="94">
        <v>30</v>
      </c>
      <c r="F38" s="94">
        <f t="shared" si="1"/>
        <v>420</v>
      </c>
      <c r="G38" s="94"/>
    </row>
    <row r="39" s="87" customFormat="1" ht="20" customHeight="1" spans="1:7">
      <c r="A39" s="94">
        <v>36</v>
      </c>
      <c r="B39" s="94" t="s">
        <v>62</v>
      </c>
      <c r="C39" s="94" t="s">
        <v>73</v>
      </c>
      <c r="D39" s="94">
        <v>21</v>
      </c>
      <c r="E39" s="94">
        <v>30</v>
      </c>
      <c r="F39" s="94">
        <f t="shared" si="1"/>
        <v>630</v>
      </c>
      <c r="G39" s="94"/>
    </row>
    <row r="40" s="87" customFormat="1" ht="20" customHeight="1" spans="1:7">
      <c r="A40" s="94">
        <v>37</v>
      </c>
      <c r="B40" s="94" t="s">
        <v>62</v>
      </c>
      <c r="C40" s="94" t="s">
        <v>74</v>
      </c>
      <c r="D40" s="94">
        <v>22</v>
      </c>
      <c r="E40" s="94">
        <v>30</v>
      </c>
      <c r="F40" s="94">
        <f t="shared" si="1"/>
        <v>660</v>
      </c>
      <c r="G40" s="94"/>
    </row>
    <row r="41" s="87" customFormat="1" ht="20" customHeight="1" spans="1:7">
      <c r="A41" s="94">
        <v>38</v>
      </c>
      <c r="B41" s="94" t="s">
        <v>62</v>
      </c>
      <c r="C41" s="94" t="s">
        <v>75</v>
      </c>
      <c r="D41" s="94">
        <v>18</v>
      </c>
      <c r="E41" s="94">
        <v>30</v>
      </c>
      <c r="F41" s="94">
        <f t="shared" si="1"/>
        <v>540</v>
      </c>
      <c r="G41" s="94"/>
    </row>
    <row r="42" s="87" customFormat="1" ht="20" customHeight="1" spans="1:7">
      <c r="A42" s="94">
        <v>39</v>
      </c>
      <c r="B42" s="94" t="s">
        <v>76</v>
      </c>
      <c r="C42" s="94" t="s">
        <v>60</v>
      </c>
      <c r="D42" s="94">
        <v>320</v>
      </c>
      <c r="E42" s="94">
        <v>30</v>
      </c>
      <c r="F42" s="94">
        <f t="shared" si="1"/>
        <v>9600</v>
      </c>
      <c r="G42" s="94"/>
    </row>
    <row r="43" s="87" customFormat="1" ht="20" customHeight="1" spans="1:7">
      <c r="A43" s="94">
        <v>40</v>
      </c>
      <c r="B43" s="94" t="s">
        <v>76</v>
      </c>
      <c r="C43" s="94" t="s">
        <v>77</v>
      </c>
      <c r="D43" s="94">
        <v>140</v>
      </c>
      <c r="E43" s="94">
        <v>30</v>
      </c>
      <c r="F43" s="94">
        <f t="shared" si="1"/>
        <v>4200</v>
      </c>
      <c r="G43" s="94"/>
    </row>
    <row r="44" s="87" customFormat="1" ht="20" customHeight="1" spans="1:7">
      <c r="A44" s="94">
        <v>41</v>
      </c>
      <c r="B44" s="94" t="s">
        <v>78</v>
      </c>
      <c r="C44" s="94" t="s">
        <v>79</v>
      </c>
      <c r="D44" s="94">
        <v>27</v>
      </c>
      <c r="E44" s="94">
        <v>30</v>
      </c>
      <c r="F44" s="94">
        <f t="shared" si="1"/>
        <v>810</v>
      </c>
      <c r="G44" s="94"/>
    </row>
    <row r="45" s="87" customFormat="1" ht="20" customHeight="1" spans="1:7">
      <c r="A45" s="94">
        <v>42</v>
      </c>
      <c r="B45" s="94" t="s">
        <v>78</v>
      </c>
      <c r="C45" s="94" t="s">
        <v>80</v>
      </c>
      <c r="D45" s="94">
        <v>14</v>
      </c>
      <c r="E45" s="94">
        <v>30</v>
      </c>
      <c r="F45" s="94">
        <f t="shared" si="1"/>
        <v>420</v>
      </c>
      <c r="G45" s="94"/>
    </row>
    <row r="46" s="87" customFormat="1" ht="20" customHeight="1" spans="1:7">
      <c r="A46" s="94">
        <v>43</v>
      </c>
      <c r="B46" s="94" t="s">
        <v>78</v>
      </c>
      <c r="C46" s="94" t="s">
        <v>81</v>
      </c>
      <c r="D46" s="94">
        <v>87</v>
      </c>
      <c r="E46" s="94">
        <v>30</v>
      </c>
      <c r="F46" s="94">
        <f t="shared" si="1"/>
        <v>2610</v>
      </c>
      <c r="G46" s="94"/>
    </row>
    <row r="47" s="87" customFormat="1" ht="20" customHeight="1" spans="1:7">
      <c r="A47" s="94">
        <v>44</v>
      </c>
      <c r="B47" s="94" t="s">
        <v>78</v>
      </c>
      <c r="C47" s="94" t="s">
        <v>82</v>
      </c>
      <c r="D47" s="94">
        <v>9</v>
      </c>
      <c r="E47" s="94">
        <v>30</v>
      </c>
      <c r="F47" s="94">
        <f t="shared" si="1"/>
        <v>270</v>
      </c>
      <c r="G47" s="94"/>
    </row>
    <row r="48" s="87" customFormat="1" ht="20" customHeight="1" spans="1:7">
      <c r="A48" s="94">
        <v>45</v>
      </c>
      <c r="B48" s="94" t="s">
        <v>78</v>
      </c>
      <c r="C48" s="94" t="s">
        <v>83</v>
      </c>
      <c r="D48" s="94">
        <v>11</v>
      </c>
      <c r="E48" s="94">
        <v>30</v>
      </c>
      <c r="F48" s="94">
        <f t="shared" si="1"/>
        <v>330</v>
      </c>
      <c r="G48" s="94"/>
    </row>
    <row r="49" s="87" customFormat="1" ht="20" customHeight="1" spans="1:16">
      <c r="A49" s="94">
        <v>46</v>
      </c>
      <c r="B49" s="94" t="s">
        <v>78</v>
      </c>
      <c r="C49" s="94" t="s">
        <v>84</v>
      </c>
      <c r="D49" s="94">
        <v>4</v>
      </c>
      <c r="E49" s="94">
        <v>30</v>
      </c>
      <c r="F49" s="94">
        <f t="shared" si="1"/>
        <v>120</v>
      </c>
      <c r="G49" s="94"/>
    </row>
    <row r="50" s="87" customFormat="1" ht="20" customHeight="1" spans="1:16">
      <c r="A50" s="94">
        <v>47</v>
      </c>
      <c r="B50" s="94" t="s">
        <v>78</v>
      </c>
      <c r="C50" s="94" t="s">
        <v>85</v>
      </c>
      <c r="D50" s="94">
        <v>4.5</v>
      </c>
      <c r="E50" s="94">
        <v>30</v>
      </c>
      <c r="F50" s="94">
        <f t="shared" si="1"/>
        <v>135</v>
      </c>
      <c r="G50" s="94"/>
    </row>
    <row r="51" s="87" customFormat="1" ht="20" customHeight="1" spans="1:16">
      <c r="A51" s="94">
        <v>48</v>
      </c>
      <c r="B51" s="94" t="s">
        <v>78</v>
      </c>
      <c r="C51" s="94" t="s">
        <v>86</v>
      </c>
      <c r="D51" s="94">
        <v>14</v>
      </c>
      <c r="E51" s="94">
        <v>30</v>
      </c>
      <c r="F51" s="94">
        <f t="shared" si="1"/>
        <v>420</v>
      </c>
      <c r="G51" s="94"/>
    </row>
    <row r="52" s="87" customFormat="1" ht="20" customHeight="1" spans="1:16">
      <c r="A52" s="94">
        <v>49</v>
      </c>
      <c r="B52" s="94" t="s">
        <v>78</v>
      </c>
      <c r="C52" s="94" t="s">
        <v>87</v>
      </c>
      <c r="D52" s="94">
        <v>12</v>
      </c>
      <c r="E52" s="94">
        <v>30</v>
      </c>
      <c r="F52" s="94">
        <f t="shared" si="1"/>
        <v>360</v>
      </c>
      <c r="G52" s="94"/>
    </row>
    <row r="53" s="87" customFormat="1" ht="20" customHeight="1" spans="1:16">
      <c r="A53" s="94">
        <v>50</v>
      </c>
      <c r="B53" s="94" t="s">
        <v>88</v>
      </c>
      <c r="C53" s="94" t="s">
        <v>89</v>
      </c>
      <c r="D53" s="94">
        <v>48</v>
      </c>
      <c r="E53" s="94">
        <v>30</v>
      </c>
      <c r="F53" s="94">
        <f t="shared" si="1"/>
        <v>1440</v>
      </c>
      <c r="G53" s="94"/>
    </row>
    <row r="54" s="87" customFormat="1" ht="20" customHeight="1" spans="1:16">
      <c r="A54" s="94">
        <v>51</v>
      </c>
      <c r="B54" s="94" t="s">
        <v>88</v>
      </c>
      <c r="C54" s="94" t="s">
        <v>90</v>
      </c>
      <c r="D54" s="94">
        <v>29</v>
      </c>
      <c r="E54" s="94">
        <v>30</v>
      </c>
      <c r="F54" s="94">
        <f t="shared" si="1"/>
        <v>870</v>
      </c>
      <c r="G54" s="94"/>
    </row>
    <row r="55" s="87" customFormat="1" ht="20" customHeight="1" spans="1:16">
      <c r="A55" s="94">
        <v>52</v>
      </c>
      <c r="B55" s="94" t="s">
        <v>88</v>
      </c>
      <c r="C55" s="94" t="s">
        <v>91</v>
      </c>
      <c r="D55" s="94">
        <v>23</v>
      </c>
      <c r="E55" s="94">
        <v>30</v>
      </c>
      <c r="F55" s="94">
        <f t="shared" si="1"/>
        <v>690</v>
      </c>
      <c r="G55" s="94"/>
    </row>
    <row r="56" s="87" customFormat="1" ht="20" customHeight="1" spans="1:16">
      <c r="A56" s="94">
        <v>53</v>
      </c>
      <c r="B56" s="94" t="s">
        <v>88</v>
      </c>
      <c r="C56" s="94" t="s">
        <v>92</v>
      </c>
      <c r="D56" s="94">
        <v>30</v>
      </c>
      <c r="E56" s="94">
        <v>30</v>
      </c>
      <c r="F56" s="94">
        <f t="shared" si="1"/>
        <v>900</v>
      </c>
      <c r="G56" s="94"/>
    </row>
    <row r="57" s="87" customFormat="1" ht="20" customHeight="1" spans="1:16">
      <c r="A57" s="94">
        <v>54</v>
      </c>
      <c r="B57" s="94" t="s">
        <v>88</v>
      </c>
      <c r="C57" s="94" t="s">
        <v>93</v>
      </c>
      <c r="D57" s="94">
        <v>17</v>
      </c>
      <c r="E57" s="94">
        <v>30</v>
      </c>
      <c r="F57" s="94">
        <f t="shared" si="1"/>
        <v>510</v>
      </c>
      <c r="G57" s="94"/>
    </row>
    <row r="58" s="87" customFormat="1" ht="20" customHeight="1" spans="1:16">
      <c r="A58" s="94">
        <v>55</v>
      </c>
      <c r="B58" s="94" t="s">
        <v>88</v>
      </c>
      <c r="C58" s="94" t="s">
        <v>94</v>
      </c>
      <c r="D58" s="94">
        <v>16</v>
      </c>
      <c r="E58" s="94">
        <v>30</v>
      </c>
      <c r="F58" s="94">
        <f t="shared" si="1"/>
        <v>480</v>
      </c>
      <c r="G58" s="94"/>
    </row>
    <row r="59" s="87" customFormat="1" ht="20" customHeight="1" spans="1:16">
      <c r="A59" s="94">
        <v>56</v>
      </c>
      <c r="B59" s="94" t="s">
        <v>88</v>
      </c>
      <c r="C59" s="94" t="s">
        <v>95</v>
      </c>
      <c r="D59" s="94">
        <v>11</v>
      </c>
      <c r="E59" s="94">
        <v>30</v>
      </c>
      <c r="F59" s="94">
        <f t="shared" si="1"/>
        <v>330</v>
      </c>
      <c r="G59" s="94"/>
    </row>
    <row r="60" s="87" customFormat="1" ht="20" customHeight="1" spans="1:16">
      <c r="A60" s="94">
        <v>57</v>
      </c>
      <c r="B60" s="94" t="s">
        <v>88</v>
      </c>
      <c r="C60" s="94" t="s">
        <v>96</v>
      </c>
      <c r="D60" s="94">
        <v>14</v>
      </c>
      <c r="E60" s="94">
        <v>30</v>
      </c>
      <c r="F60" s="94">
        <f t="shared" si="1"/>
        <v>420</v>
      </c>
      <c r="G60" s="94"/>
    </row>
    <row r="61" s="87" customFormat="1" ht="20" customHeight="1" spans="1:16">
      <c r="A61" s="94">
        <v>58</v>
      </c>
      <c r="B61" s="94" t="s">
        <v>88</v>
      </c>
      <c r="C61" s="94" t="s">
        <v>97</v>
      </c>
      <c r="D61" s="94">
        <v>18</v>
      </c>
      <c r="E61" s="94">
        <v>30</v>
      </c>
      <c r="F61" s="94">
        <f t="shared" si="1"/>
        <v>540</v>
      </c>
      <c r="G61" s="94"/>
    </row>
    <row r="62" s="87" customFormat="1" ht="20" customHeight="1" spans="1:16">
      <c r="A62" s="94">
        <v>59</v>
      </c>
      <c r="B62" s="94" t="s">
        <v>88</v>
      </c>
      <c r="C62" s="94" t="s">
        <v>98</v>
      </c>
      <c r="D62" s="94">
        <v>10</v>
      </c>
      <c r="E62" s="94">
        <v>30</v>
      </c>
      <c r="F62" s="94">
        <f t="shared" si="1"/>
        <v>300</v>
      </c>
      <c r="G62" s="94"/>
    </row>
    <row r="63" s="87" customFormat="1" ht="20" customHeight="1" spans="1:16">
      <c r="A63" s="94">
        <v>60</v>
      </c>
      <c r="B63" s="94" t="s">
        <v>88</v>
      </c>
      <c r="C63" s="94" t="s">
        <v>99</v>
      </c>
      <c r="D63" s="94">
        <v>16</v>
      </c>
      <c r="E63" s="94">
        <v>30</v>
      </c>
      <c r="F63" s="94">
        <f t="shared" si="1"/>
        <v>480</v>
      </c>
      <c r="G63" s="94"/>
    </row>
    <row r="64" s="87" customFormat="1" ht="20" customHeight="1" spans="1:16">
      <c r="A64" s="94">
        <v>61</v>
      </c>
      <c r="B64" s="94" t="s">
        <v>88</v>
      </c>
      <c r="C64" s="94" t="s">
        <v>100</v>
      </c>
      <c r="D64" s="94">
        <v>28</v>
      </c>
      <c r="E64" s="94">
        <v>30</v>
      </c>
      <c r="F64" s="94">
        <f t="shared" si="1"/>
        <v>840</v>
      </c>
      <c r="G64" s="94"/>
      <c r="I64" s="88"/>
      <c r="J64" s="88"/>
      <c r="K64" s="88"/>
      <c r="L64" s="88"/>
      <c r="M64" s="88"/>
      <c r="N64" s="88"/>
      <c r="O64" s="88"/>
      <c r="P64" s="88"/>
    </row>
    <row r="65" s="87" customFormat="1" ht="20" customHeight="1" spans="1:16">
      <c r="A65" s="94">
        <v>62</v>
      </c>
      <c r="B65" s="94" t="s">
        <v>88</v>
      </c>
      <c r="C65" s="94" t="s">
        <v>101</v>
      </c>
      <c r="D65" s="94">
        <v>30</v>
      </c>
      <c r="E65" s="94">
        <v>30</v>
      </c>
      <c r="F65" s="94">
        <f t="shared" si="1"/>
        <v>900</v>
      </c>
      <c r="G65" s="94"/>
      <c r="I65" s="88"/>
      <c r="J65" s="88"/>
      <c r="K65" s="88"/>
      <c r="L65" s="88"/>
      <c r="M65" s="88"/>
      <c r="N65" s="88"/>
      <c r="O65" s="88"/>
      <c r="P65" s="88"/>
    </row>
    <row r="66" s="87" customFormat="1" ht="20" customHeight="1" spans="1:16">
      <c r="A66" s="94">
        <v>63</v>
      </c>
      <c r="B66" s="94" t="s">
        <v>102</v>
      </c>
      <c r="C66" s="94" t="s">
        <v>103</v>
      </c>
      <c r="D66" s="94">
        <v>4</v>
      </c>
      <c r="E66" s="94">
        <v>30</v>
      </c>
      <c r="F66" s="94">
        <f t="shared" si="1"/>
        <v>120</v>
      </c>
      <c r="G66" s="94"/>
      <c r="I66" s="88"/>
      <c r="J66" s="88"/>
      <c r="K66" s="88"/>
      <c r="L66" s="88"/>
      <c r="M66" s="88"/>
      <c r="N66" s="88"/>
      <c r="O66" s="88"/>
      <c r="P66" s="88"/>
    </row>
    <row r="67" s="87" customFormat="1" ht="20" customHeight="1" spans="1:16">
      <c r="A67" s="94">
        <v>64</v>
      </c>
      <c r="B67" s="94" t="s">
        <v>102</v>
      </c>
      <c r="C67" s="94" t="s">
        <v>104</v>
      </c>
      <c r="D67" s="94">
        <v>4</v>
      </c>
      <c r="E67" s="94">
        <v>30</v>
      </c>
      <c r="F67" s="94">
        <f t="shared" si="1"/>
        <v>120</v>
      </c>
      <c r="G67" s="94"/>
      <c r="I67" s="88"/>
      <c r="J67" s="95"/>
      <c r="K67" s="95"/>
      <c r="L67" s="95"/>
      <c r="M67" s="95"/>
      <c r="N67" s="95"/>
      <c r="O67" s="88"/>
      <c r="P67" s="88"/>
    </row>
    <row r="68" s="87" customFormat="1" ht="20" customHeight="1" spans="1:16">
      <c r="A68" s="80">
        <v>65</v>
      </c>
      <c r="B68" s="94" t="s">
        <v>102</v>
      </c>
      <c r="C68" s="96" t="s">
        <v>105</v>
      </c>
      <c r="D68" s="94">
        <v>4</v>
      </c>
      <c r="E68" s="94">
        <v>30</v>
      </c>
      <c r="F68" s="94">
        <f t="shared" si="1"/>
        <v>120</v>
      </c>
      <c r="G68" s="94"/>
      <c r="I68" s="88"/>
      <c r="J68" s="95"/>
      <c r="K68" s="95"/>
      <c r="L68" s="95"/>
      <c r="M68" s="95"/>
      <c r="N68" s="95"/>
      <c r="O68" s="88"/>
      <c r="P68" s="88"/>
    </row>
    <row r="69" s="87" customFormat="1" ht="20" customHeight="1" spans="1:16">
      <c r="A69" s="80">
        <v>66</v>
      </c>
      <c r="B69" s="94" t="s">
        <v>102</v>
      </c>
      <c r="C69" s="96" t="s">
        <v>106</v>
      </c>
      <c r="D69" s="94">
        <v>4</v>
      </c>
      <c r="E69" s="94">
        <v>30</v>
      </c>
      <c r="F69" s="94">
        <f t="shared" si="1"/>
        <v>120</v>
      </c>
      <c r="G69" s="94"/>
      <c r="I69" s="88"/>
      <c r="J69" s="95"/>
      <c r="K69" s="95"/>
      <c r="L69" s="95"/>
      <c r="M69" s="95"/>
      <c r="N69" s="95"/>
      <c r="O69" s="88"/>
      <c r="P69" s="88"/>
    </row>
    <row r="70" s="87" customFormat="1" ht="20" customHeight="1" spans="1:16">
      <c r="A70" s="80">
        <v>67</v>
      </c>
      <c r="B70" s="94" t="s">
        <v>102</v>
      </c>
      <c r="C70" s="96" t="s">
        <v>107</v>
      </c>
      <c r="D70" s="94">
        <v>6</v>
      </c>
      <c r="E70" s="94">
        <v>30</v>
      </c>
      <c r="F70" s="94">
        <f t="shared" si="1"/>
        <v>180</v>
      </c>
      <c r="G70" s="94"/>
      <c r="I70" s="88"/>
      <c r="J70" s="95"/>
      <c r="K70" s="95"/>
      <c r="L70" s="95"/>
      <c r="M70" s="95"/>
      <c r="N70" s="95"/>
      <c r="O70" s="88"/>
      <c r="P70" s="88"/>
    </row>
    <row r="71" s="87" customFormat="1" ht="20" customHeight="1" spans="1:16">
      <c r="A71" s="80">
        <v>68</v>
      </c>
      <c r="B71" s="94" t="s">
        <v>102</v>
      </c>
      <c r="C71" s="96" t="s">
        <v>108</v>
      </c>
      <c r="D71" s="94">
        <v>5</v>
      </c>
      <c r="E71" s="94">
        <v>30</v>
      </c>
      <c r="F71" s="94">
        <f t="shared" si="1"/>
        <v>150</v>
      </c>
      <c r="G71" s="94"/>
      <c r="I71" s="88"/>
      <c r="J71" s="95"/>
      <c r="K71" s="95"/>
      <c r="L71" s="95"/>
      <c r="M71" s="95"/>
      <c r="N71" s="95"/>
      <c r="O71" s="88"/>
      <c r="P71" s="88"/>
    </row>
    <row r="72" s="87" customFormat="1" ht="20" customHeight="1" spans="1:16">
      <c r="A72" s="80">
        <v>69</v>
      </c>
      <c r="B72" s="97" t="s">
        <v>102</v>
      </c>
      <c r="C72" s="98" t="s">
        <v>109</v>
      </c>
      <c r="D72" s="97">
        <v>4.5</v>
      </c>
      <c r="E72" s="94">
        <v>30</v>
      </c>
      <c r="F72" s="94">
        <f t="shared" si="1"/>
        <v>135</v>
      </c>
      <c r="G72" s="94"/>
      <c r="I72" s="88"/>
      <c r="J72" s="95"/>
      <c r="K72" s="95"/>
      <c r="L72" s="95"/>
      <c r="M72" s="95"/>
      <c r="N72" s="95"/>
      <c r="O72" s="88"/>
      <c r="P72" s="88"/>
    </row>
    <row r="73" s="88" customFormat="1" ht="20" customHeight="1" spans="1:16">
      <c r="A73" s="80">
        <v>70</v>
      </c>
      <c r="B73" s="94" t="s">
        <v>102</v>
      </c>
      <c r="C73" s="96" t="s">
        <v>110</v>
      </c>
      <c r="D73" s="94">
        <v>2</v>
      </c>
      <c r="E73" s="94">
        <v>30</v>
      </c>
      <c r="F73" s="94">
        <f t="shared" si="1"/>
        <v>60</v>
      </c>
      <c r="G73" s="94"/>
      <c r="J73" s="95"/>
      <c r="K73" s="95"/>
      <c r="L73" s="95"/>
      <c r="M73" s="95"/>
      <c r="N73" s="95"/>
    </row>
    <row r="74" s="87" customFormat="1" ht="20" customHeight="1" spans="1:16">
      <c r="A74" s="80">
        <v>71</v>
      </c>
      <c r="B74" s="99" t="s">
        <v>102</v>
      </c>
      <c r="C74" s="100" t="s">
        <v>111</v>
      </c>
      <c r="D74" s="99">
        <v>4</v>
      </c>
      <c r="E74" s="94">
        <v>30</v>
      </c>
      <c r="F74" s="94">
        <f t="shared" si="1"/>
        <v>120</v>
      </c>
      <c r="G74" s="94"/>
      <c r="I74" s="88"/>
      <c r="J74" s="95"/>
      <c r="K74" s="95"/>
      <c r="L74" s="95"/>
      <c r="M74" s="95"/>
      <c r="N74" s="95"/>
      <c r="O74" s="88"/>
      <c r="P74" s="88"/>
    </row>
    <row r="75" s="87" customFormat="1" ht="20" customHeight="1" spans="1:16">
      <c r="A75" s="80">
        <v>72</v>
      </c>
      <c r="B75" s="94" t="s">
        <v>102</v>
      </c>
      <c r="C75" s="96" t="s">
        <v>112</v>
      </c>
      <c r="D75" s="94">
        <v>4</v>
      </c>
      <c r="E75" s="94">
        <v>30</v>
      </c>
      <c r="F75" s="94">
        <f t="shared" si="1"/>
        <v>120</v>
      </c>
      <c r="G75" s="94"/>
      <c r="I75" s="88"/>
      <c r="J75" s="95"/>
      <c r="K75" s="95"/>
      <c r="L75" s="95"/>
      <c r="M75" s="95"/>
      <c r="N75" s="95"/>
      <c r="O75" s="88"/>
      <c r="P75" s="88"/>
    </row>
    <row r="76" s="87" customFormat="1" ht="20" customHeight="1" spans="1:16">
      <c r="A76" s="80">
        <v>73</v>
      </c>
      <c r="B76" s="94" t="s">
        <v>102</v>
      </c>
      <c r="C76" s="96" t="s">
        <v>113</v>
      </c>
      <c r="D76" s="94">
        <v>6</v>
      </c>
      <c r="E76" s="94">
        <v>30</v>
      </c>
      <c r="F76" s="94">
        <f t="shared" si="1"/>
        <v>180</v>
      </c>
      <c r="G76" s="94"/>
      <c r="I76" s="88"/>
      <c r="J76" s="88"/>
      <c r="K76" s="88"/>
      <c r="L76" s="88"/>
      <c r="M76" s="88"/>
      <c r="N76" s="88"/>
      <c r="O76" s="88"/>
      <c r="P76" s="88"/>
    </row>
    <row r="77" s="87" customFormat="1" ht="20" customHeight="1" spans="1:16">
      <c r="A77" s="80">
        <v>74</v>
      </c>
      <c r="B77" s="94" t="s">
        <v>102</v>
      </c>
      <c r="C77" s="96" t="s">
        <v>114</v>
      </c>
      <c r="D77" s="94">
        <v>4</v>
      </c>
      <c r="E77" s="94">
        <v>30</v>
      </c>
      <c r="F77" s="94">
        <f t="shared" si="1"/>
        <v>120</v>
      </c>
      <c r="G77" s="94"/>
      <c r="I77" s="88"/>
      <c r="J77" s="88"/>
      <c r="K77" s="88"/>
      <c r="L77" s="88"/>
      <c r="M77" s="88"/>
      <c r="N77" s="88"/>
      <c r="O77" s="88"/>
      <c r="P77" s="88"/>
    </row>
    <row r="78" s="87" customFormat="1" ht="20" customHeight="1" spans="1:16">
      <c r="A78" s="80">
        <v>75</v>
      </c>
      <c r="B78" s="94" t="s">
        <v>102</v>
      </c>
      <c r="C78" s="101" t="s">
        <v>115</v>
      </c>
      <c r="D78" s="101">
        <v>4</v>
      </c>
      <c r="E78" s="94">
        <v>30</v>
      </c>
      <c r="F78" s="94">
        <f t="shared" si="1"/>
        <v>120</v>
      </c>
      <c r="G78" s="94"/>
      <c r="I78" s="88"/>
      <c r="J78" s="88"/>
      <c r="K78" s="88"/>
      <c r="L78" s="88"/>
      <c r="M78" s="88"/>
      <c r="N78" s="88"/>
      <c r="O78" s="88"/>
      <c r="P78" s="88"/>
    </row>
    <row r="79" s="87" customFormat="1" ht="20" customHeight="1" spans="1:16">
      <c r="A79" s="80">
        <v>76</v>
      </c>
      <c r="B79" s="94" t="s">
        <v>102</v>
      </c>
      <c r="C79" s="101" t="s">
        <v>116</v>
      </c>
      <c r="D79" s="101">
        <v>4</v>
      </c>
      <c r="E79" s="94">
        <v>30</v>
      </c>
      <c r="F79" s="94">
        <f t="shared" si="1"/>
        <v>120</v>
      </c>
      <c r="G79" s="94"/>
    </row>
    <row r="80" s="87" customFormat="1" ht="20" customHeight="1" spans="1:16">
      <c r="A80" s="80">
        <v>77</v>
      </c>
      <c r="B80" s="94" t="s">
        <v>102</v>
      </c>
      <c r="C80" s="101" t="s">
        <v>117</v>
      </c>
      <c r="D80" s="101">
        <v>5</v>
      </c>
      <c r="E80" s="94">
        <v>30</v>
      </c>
      <c r="F80" s="94">
        <f t="shared" si="1"/>
        <v>150</v>
      </c>
      <c r="G80" s="94"/>
    </row>
    <row r="81" s="87" customFormat="1" ht="20" customHeight="1" spans="1:7">
      <c r="A81" s="80">
        <v>78</v>
      </c>
      <c r="B81" s="94" t="s">
        <v>102</v>
      </c>
      <c r="C81" s="101" t="s">
        <v>118</v>
      </c>
      <c r="D81" s="101">
        <v>5</v>
      </c>
      <c r="E81" s="94">
        <v>30</v>
      </c>
      <c r="F81" s="94">
        <f t="shared" si="1"/>
        <v>150</v>
      </c>
      <c r="G81" s="94"/>
    </row>
    <row r="82" s="87" customFormat="1" ht="20" customHeight="1" spans="1:7">
      <c r="A82" s="80">
        <v>79</v>
      </c>
      <c r="B82" s="94" t="s">
        <v>102</v>
      </c>
      <c r="C82" s="101" t="s">
        <v>119</v>
      </c>
      <c r="D82" s="101">
        <v>6</v>
      </c>
      <c r="E82" s="94">
        <v>30</v>
      </c>
      <c r="F82" s="94">
        <f t="shared" si="1"/>
        <v>180</v>
      </c>
      <c r="G82" s="94"/>
    </row>
    <row r="83" ht="32" customHeight="1" spans="1:7">
      <c r="A83" s="102"/>
      <c r="B83" s="102"/>
      <c r="C83" s="102" t="s">
        <v>12</v>
      </c>
      <c r="D83" s="102">
        <f>SUM(D4:D82)</f>
        <v>2621.6</v>
      </c>
      <c r="E83" s="102"/>
      <c r="F83" s="94">
        <f>SUM(F4:F82)</f>
        <v>78648</v>
      </c>
      <c r="G83" s="80"/>
    </row>
  </sheetData>
  <autoFilter xmlns:etc="http://www.wps.cn/officeDocument/2017/etCustomData" ref="A3:F83" etc:filterBottomFollowUsedRange="0">
    <extLst/>
  </autoFilter>
  <mergeCells count="2">
    <mergeCell ref="A1:G1"/>
    <mergeCell ref="A2:F2"/>
  </mergeCells>
  <pageMargins left="0.66875" right="0.118055555555556" top="0.66875" bottom="0.220138888888889" header="0.629861111111111" footer="0.6687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G21" sqref="G21"/>
    </sheetView>
  </sheetViews>
  <sheetFormatPr defaultColWidth="9" defaultRowHeight="13.5" outlineLevelCol="6"/>
  <cols>
    <col min="1" max="1" width="9.625" customWidth="1"/>
    <col min="2" max="2" width="10.875" customWidth="1"/>
    <col min="3" max="3" width="11.7583333333333" customWidth="1"/>
    <col min="4" max="5" width="9.625" customWidth="1"/>
    <col min="6" max="6" width="22.375" customWidth="1"/>
    <col min="7" max="7" width="34.375" customWidth="1"/>
  </cols>
  <sheetData>
    <row r="1" ht="30" customHeight="1" spans="1:7">
      <c r="A1" s="74" t="s">
        <v>120</v>
      </c>
      <c r="B1" s="74"/>
      <c r="C1" s="74"/>
      <c r="D1" s="74"/>
      <c r="E1" s="74"/>
      <c r="F1" s="74"/>
      <c r="G1" s="74"/>
    </row>
    <row r="2" s="72" customFormat="1" ht="49" customHeight="1" spans="1:7">
      <c r="A2" s="64" t="s">
        <v>1</v>
      </c>
      <c r="B2" s="64" t="s">
        <v>28</v>
      </c>
      <c r="C2" s="64" t="s">
        <v>29</v>
      </c>
      <c r="D2" s="64" t="s">
        <v>121</v>
      </c>
      <c r="E2" s="64" t="s">
        <v>122</v>
      </c>
      <c r="F2" s="64" t="s">
        <v>123</v>
      </c>
      <c r="G2" s="64" t="s">
        <v>33</v>
      </c>
    </row>
    <row r="3" ht="28" customHeight="1" spans="1:7">
      <c r="A3" s="65">
        <v>1</v>
      </c>
      <c r="B3" s="75" t="s">
        <v>124</v>
      </c>
      <c r="C3" s="75" t="s">
        <v>125</v>
      </c>
      <c r="D3" s="76">
        <v>70</v>
      </c>
      <c r="E3" s="77">
        <v>70</v>
      </c>
      <c r="F3" s="77">
        <f t="shared" ref="F3:F9" si="0">D3*E3</f>
        <v>4900</v>
      </c>
      <c r="G3" s="77"/>
    </row>
    <row r="4" ht="28" customHeight="1" spans="1:7">
      <c r="A4" s="65">
        <v>2</v>
      </c>
      <c r="B4" s="75" t="s">
        <v>124</v>
      </c>
      <c r="C4" s="75" t="s">
        <v>126</v>
      </c>
      <c r="D4" s="76">
        <v>10</v>
      </c>
      <c r="E4" s="77">
        <v>70</v>
      </c>
      <c r="F4" s="77">
        <f t="shared" si="0"/>
        <v>700</v>
      </c>
      <c r="G4" s="77"/>
    </row>
    <row r="5" ht="28" customHeight="1" spans="1:7">
      <c r="A5" s="65">
        <v>3</v>
      </c>
      <c r="B5" s="75" t="s">
        <v>124</v>
      </c>
      <c r="C5" s="81" t="s">
        <v>127</v>
      </c>
      <c r="D5" s="76">
        <v>12</v>
      </c>
      <c r="E5" s="77">
        <v>70</v>
      </c>
      <c r="F5" s="77">
        <f t="shared" si="0"/>
        <v>840</v>
      </c>
      <c r="G5" s="77"/>
    </row>
    <row r="6" ht="28" customHeight="1" spans="1:7">
      <c r="A6" s="65">
        <v>4</v>
      </c>
      <c r="B6" s="75" t="s">
        <v>124</v>
      </c>
      <c r="C6" s="75" t="s">
        <v>128</v>
      </c>
      <c r="D6" s="76">
        <v>30</v>
      </c>
      <c r="E6" s="77">
        <v>70</v>
      </c>
      <c r="F6" s="77">
        <f t="shared" si="0"/>
        <v>2100</v>
      </c>
      <c r="G6" s="77"/>
    </row>
    <row r="7" ht="28" customHeight="1" spans="1:7">
      <c r="A7" s="65">
        <v>5</v>
      </c>
      <c r="B7" s="75" t="s">
        <v>129</v>
      </c>
      <c r="C7" s="75" t="s">
        <v>130</v>
      </c>
      <c r="D7" s="76">
        <v>8</v>
      </c>
      <c r="E7" s="77">
        <v>70</v>
      </c>
      <c r="F7" s="77">
        <f t="shared" si="0"/>
        <v>560</v>
      </c>
      <c r="G7" s="77"/>
    </row>
    <row r="8" ht="28" customHeight="1" spans="1:7">
      <c r="A8" s="65">
        <v>6</v>
      </c>
      <c r="B8" s="75" t="s">
        <v>131</v>
      </c>
      <c r="C8" s="75" t="s">
        <v>132</v>
      </c>
      <c r="D8" s="76">
        <v>45</v>
      </c>
      <c r="E8" s="77">
        <v>70</v>
      </c>
      <c r="F8" s="77">
        <f t="shared" si="0"/>
        <v>3150</v>
      </c>
      <c r="G8" s="77"/>
    </row>
    <row r="9" ht="28" customHeight="1" spans="1:7">
      <c r="A9" s="65">
        <v>7</v>
      </c>
      <c r="B9" s="75" t="s">
        <v>133</v>
      </c>
      <c r="C9" s="79" t="s">
        <v>134</v>
      </c>
      <c r="D9" s="80">
        <v>275</v>
      </c>
      <c r="E9" s="77">
        <v>70</v>
      </c>
      <c r="F9" s="77">
        <f t="shared" si="0"/>
        <v>19250</v>
      </c>
      <c r="G9" s="77"/>
    </row>
    <row r="10" ht="37" customHeight="1" spans="1:7">
      <c r="A10" s="83" t="s">
        <v>135</v>
      </c>
      <c r="B10" s="84"/>
      <c r="C10" s="85"/>
      <c r="D10" s="86">
        <f>SUM(D3:D9)</f>
        <v>450</v>
      </c>
      <c r="E10" s="65"/>
      <c r="F10" s="86">
        <f>SUM(F3:F9)</f>
        <v>31500</v>
      </c>
      <c r="G10" s="65"/>
    </row>
  </sheetData>
  <mergeCells count="2">
    <mergeCell ref="A1:G1"/>
    <mergeCell ref="A10:C10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workbookViewId="0">
      <selection activeCell="H11" sqref="H11"/>
    </sheetView>
  </sheetViews>
  <sheetFormatPr defaultColWidth="9" defaultRowHeight="13.5" outlineLevelCol="6"/>
  <cols>
    <col min="1" max="1" width="6.375" customWidth="1"/>
    <col min="2" max="2" width="10.875" customWidth="1"/>
    <col min="3" max="3" width="11.7583333333333" customWidth="1"/>
    <col min="4" max="5" width="18.125" customWidth="1"/>
    <col min="6" max="6" width="18.625" customWidth="1"/>
    <col min="7" max="7" width="36.5" customWidth="1"/>
  </cols>
  <sheetData>
    <row r="1" ht="30" customHeight="1" spans="1:7">
      <c r="A1" s="74" t="s">
        <v>136</v>
      </c>
      <c r="B1" s="74"/>
      <c r="C1" s="74"/>
      <c r="D1" s="74"/>
      <c r="E1" s="74"/>
      <c r="F1" s="74"/>
      <c r="G1" s="74"/>
    </row>
    <row r="2" s="72" customFormat="1" ht="49" customHeight="1" spans="1:7">
      <c r="A2" s="64" t="s">
        <v>1</v>
      </c>
      <c r="B2" s="64" t="s">
        <v>28</v>
      </c>
      <c r="C2" s="64" t="s">
        <v>29</v>
      </c>
      <c r="D2" s="64" t="s">
        <v>121</v>
      </c>
      <c r="E2" s="64" t="s">
        <v>122</v>
      </c>
      <c r="F2" s="64" t="s">
        <v>123</v>
      </c>
      <c r="G2" s="64" t="s">
        <v>33</v>
      </c>
    </row>
    <row r="3" ht="28" customHeight="1" spans="1:7">
      <c r="A3" s="65">
        <v>1</v>
      </c>
      <c r="B3" s="75" t="s">
        <v>129</v>
      </c>
      <c r="C3" s="75" t="s">
        <v>137</v>
      </c>
      <c r="D3" s="76">
        <v>82</v>
      </c>
      <c r="E3" s="77">
        <v>30</v>
      </c>
      <c r="F3" s="77">
        <f t="shared" ref="F3:F16" si="0">E3*D3</f>
        <v>2460</v>
      </c>
      <c r="G3" s="65"/>
    </row>
    <row r="4" ht="28" customHeight="1" spans="1:7">
      <c r="A4" s="65">
        <v>2</v>
      </c>
      <c r="B4" s="75" t="s">
        <v>129</v>
      </c>
      <c r="C4" s="75" t="s">
        <v>138</v>
      </c>
      <c r="D4" s="76">
        <v>130</v>
      </c>
      <c r="E4" s="77">
        <v>30</v>
      </c>
      <c r="F4" s="77">
        <f t="shared" si="0"/>
        <v>3900</v>
      </c>
      <c r="G4" s="65"/>
    </row>
    <row r="5" ht="28" customHeight="1" spans="1:7">
      <c r="A5" s="65">
        <v>3</v>
      </c>
      <c r="B5" s="75" t="s">
        <v>139</v>
      </c>
      <c r="C5" s="75" t="s">
        <v>140</v>
      </c>
      <c r="D5" s="77">
        <v>80</v>
      </c>
      <c r="E5" s="77">
        <v>30</v>
      </c>
      <c r="F5" s="77">
        <f t="shared" si="0"/>
        <v>2400</v>
      </c>
      <c r="G5" s="65"/>
    </row>
    <row r="6" ht="28" customHeight="1" spans="1:7">
      <c r="A6" s="65">
        <v>4</v>
      </c>
      <c r="B6" s="78" t="s">
        <v>141</v>
      </c>
      <c r="C6" s="75" t="s">
        <v>142</v>
      </c>
      <c r="D6" s="77">
        <v>46</v>
      </c>
      <c r="E6" s="77">
        <v>30</v>
      </c>
      <c r="F6" s="77">
        <f t="shared" si="0"/>
        <v>1380</v>
      </c>
      <c r="G6" s="65"/>
    </row>
    <row r="7" ht="28" customHeight="1" spans="1:7">
      <c r="A7" s="65">
        <v>5</v>
      </c>
      <c r="B7" s="75" t="s">
        <v>133</v>
      </c>
      <c r="C7" s="75" t="s">
        <v>143</v>
      </c>
      <c r="D7" s="76">
        <v>48</v>
      </c>
      <c r="E7" s="77">
        <v>30</v>
      </c>
      <c r="F7" s="77">
        <f t="shared" si="0"/>
        <v>1440</v>
      </c>
      <c r="G7" s="65"/>
    </row>
    <row r="8" ht="28" customHeight="1" spans="1:7">
      <c r="A8" s="65">
        <v>6</v>
      </c>
      <c r="B8" s="75" t="s">
        <v>133</v>
      </c>
      <c r="C8" s="75" t="s">
        <v>144</v>
      </c>
      <c r="D8" s="76">
        <v>48</v>
      </c>
      <c r="E8" s="77">
        <v>30</v>
      </c>
      <c r="F8" s="77">
        <f t="shared" si="0"/>
        <v>1440</v>
      </c>
      <c r="G8" s="65"/>
    </row>
    <row r="9" ht="28" customHeight="1" spans="1:7">
      <c r="A9" s="65">
        <v>7</v>
      </c>
      <c r="B9" s="75" t="s">
        <v>133</v>
      </c>
      <c r="C9" s="75" t="s">
        <v>145</v>
      </c>
      <c r="D9" s="76">
        <v>37</v>
      </c>
      <c r="E9" s="77">
        <v>30</v>
      </c>
      <c r="F9" s="77">
        <f t="shared" si="0"/>
        <v>1110</v>
      </c>
      <c r="G9" s="65"/>
    </row>
    <row r="10" ht="28" customHeight="1" spans="1:7">
      <c r="A10" s="65">
        <v>8</v>
      </c>
      <c r="B10" s="75" t="s">
        <v>133</v>
      </c>
      <c r="C10" s="75" t="s">
        <v>146</v>
      </c>
      <c r="D10" s="76">
        <v>34</v>
      </c>
      <c r="E10" s="77">
        <v>30</v>
      </c>
      <c r="F10" s="77">
        <f t="shared" si="0"/>
        <v>1020</v>
      </c>
      <c r="G10" s="65"/>
    </row>
    <row r="11" ht="28" customHeight="1" spans="1:7">
      <c r="A11" s="65">
        <v>9</v>
      </c>
      <c r="B11" s="75" t="s">
        <v>133</v>
      </c>
      <c r="C11" s="75" t="s">
        <v>147</v>
      </c>
      <c r="D11" s="76">
        <v>33</v>
      </c>
      <c r="E11" s="77">
        <v>30</v>
      </c>
      <c r="F11" s="77">
        <f t="shared" si="0"/>
        <v>990</v>
      </c>
      <c r="G11" s="65"/>
    </row>
    <row r="12" ht="28" customHeight="1" spans="1:7">
      <c r="A12" s="65">
        <v>10</v>
      </c>
      <c r="B12" s="65" t="s">
        <v>148</v>
      </c>
      <c r="C12" s="65" t="s">
        <v>149</v>
      </c>
      <c r="D12" s="76">
        <v>158</v>
      </c>
      <c r="E12" s="77">
        <v>30</v>
      </c>
      <c r="F12" s="77">
        <f t="shared" si="0"/>
        <v>4740</v>
      </c>
      <c r="G12" s="65"/>
    </row>
    <row r="13" ht="28" customHeight="1" spans="1:7">
      <c r="A13" s="65">
        <v>11</v>
      </c>
      <c r="B13" s="75" t="s">
        <v>150</v>
      </c>
      <c r="C13" s="79" t="s">
        <v>151</v>
      </c>
      <c r="D13" s="80">
        <v>25</v>
      </c>
      <c r="E13" s="77">
        <v>30</v>
      </c>
      <c r="F13" s="77">
        <f t="shared" si="0"/>
        <v>750</v>
      </c>
      <c r="G13" s="65"/>
    </row>
    <row r="14" ht="28" customHeight="1" spans="1:7">
      <c r="A14" s="65">
        <v>12</v>
      </c>
      <c r="B14" s="75" t="s">
        <v>152</v>
      </c>
      <c r="C14" s="79" t="s">
        <v>153</v>
      </c>
      <c r="D14" s="80">
        <v>66</v>
      </c>
      <c r="E14" s="77">
        <v>30</v>
      </c>
      <c r="F14" s="77">
        <f t="shared" si="0"/>
        <v>1980</v>
      </c>
      <c r="G14" s="65"/>
    </row>
    <row r="15" s="73" customFormat="1" ht="28" customHeight="1" spans="1:7">
      <c r="A15" s="75">
        <v>13</v>
      </c>
      <c r="B15" s="81" t="s">
        <v>124</v>
      </c>
      <c r="C15" s="81" t="s">
        <v>154</v>
      </c>
      <c r="D15" s="82">
        <v>80</v>
      </c>
      <c r="E15" s="76">
        <v>30</v>
      </c>
      <c r="F15" s="76">
        <f t="shared" si="0"/>
        <v>2400</v>
      </c>
      <c r="G15" s="75"/>
    </row>
    <row r="16" ht="28" customHeight="1" spans="1:7">
      <c r="A16" s="65">
        <v>14</v>
      </c>
      <c r="B16" s="81" t="s">
        <v>124</v>
      </c>
      <c r="C16" s="75" t="s">
        <v>155</v>
      </c>
      <c r="D16" s="76">
        <v>32</v>
      </c>
      <c r="E16" s="77">
        <v>30</v>
      </c>
      <c r="F16" s="77">
        <f t="shared" si="0"/>
        <v>960</v>
      </c>
      <c r="G16" s="65"/>
    </row>
    <row r="17" ht="37" customHeight="1" spans="1:7">
      <c r="A17" s="83" t="s">
        <v>135</v>
      </c>
      <c r="B17" s="84"/>
      <c r="C17" s="85"/>
      <c r="D17" s="86">
        <f>SUM(D3:D16)</f>
        <v>899</v>
      </c>
      <c r="E17" s="65"/>
      <c r="F17" s="86">
        <f>SUM(F3:F16)</f>
        <v>26970</v>
      </c>
      <c r="G17" s="65"/>
    </row>
  </sheetData>
  <mergeCells count="2">
    <mergeCell ref="A1:G1"/>
    <mergeCell ref="A17:C17"/>
  </mergeCells>
  <pageMargins left="0.75" right="0.75" top="0.354166666666667" bottom="0.196527777777778" header="0.236111111111111" footer="0.27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1"/>
  <sheetViews>
    <sheetView workbookViewId="0">
      <pane ySplit="2" topLeftCell="A3" activePane="bottomLeft" state="frozen"/>
      <selection/>
      <selection pane="bottomLeft" activeCell="J83" sqref="J83"/>
    </sheetView>
  </sheetViews>
  <sheetFormatPr defaultColWidth="9" defaultRowHeight="13.5" outlineLevelCol="6"/>
  <cols>
    <col min="1" max="1" width="5.44166666666667" customWidth="1"/>
    <col min="2" max="2" width="11.275" customWidth="1"/>
    <col min="3" max="3" width="24" customWidth="1"/>
    <col min="4" max="4" width="15.75" customWidth="1"/>
    <col min="5" max="5" width="17.625" customWidth="1"/>
    <col min="6" max="6" width="8.775" customWidth="1"/>
    <col min="7" max="7" width="49.125" customWidth="1"/>
  </cols>
  <sheetData>
    <row r="1" ht="31" customHeight="1" spans="1:7">
      <c r="A1" s="63" t="s">
        <v>156</v>
      </c>
      <c r="B1" s="63"/>
      <c r="C1" s="63"/>
      <c r="D1" s="63"/>
      <c r="E1" s="63"/>
      <c r="F1" s="63"/>
      <c r="G1" s="63"/>
    </row>
    <row r="2" ht="45" customHeight="1" spans="1:7">
      <c r="A2" s="64" t="s">
        <v>1</v>
      </c>
      <c r="B2" s="64" t="s">
        <v>28</v>
      </c>
      <c r="C2" s="64" t="s">
        <v>29</v>
      </c>
      <c r="D2" s="64" t="s">
        <v>121</v>
      </c>
      <c r="E2" s="64" t="s">
        <v>157</v>
      </c>
      <c r="F2" s="64" t="s">
        <v>123</v>
      </c>
      <c r="G2" s="64" t="s">
        <v>33</v>
      </c>
    </row>
    <row r="3" spans="1:7">
      <c r="A3" s="65">
        <v>1</v>
      </c>
      <c r="B3" s="65" t="s">
        <v>158</v>
      </c>
      <c r="C3" s="65" t="s">
        <v>159</v>
      </c>
      <c r="D3" s="65">
        <v>70</v>
      </c>
      <c r="E3" s="65">
        <v>30</v>
      </c>
      <c r="F3" s="65">
        <f t="shared" ref="F3:F66" si="0">D3*E3</f>
        <v>2100</v>
      </c>
      <c r="G3" s="65"/>
    </row>
    <row r="4" spans="1:7">
      <c r="A4" s="65">
        <v>2</v>
      </c>
      <c r="B4" s="65" t="s">
        <v>158</v>
      </c>
      <c r="C4" s="65" t="s">
        <v>160</v>
      </c>
      <c r="D4" s="65">
        <v>15.2</v>
      </c>
      <c r="E4" s="65">
        <v>30</v>
      </c>
      <c r="F4" s="65">
        <f t="shared" si="0"/>
        <v>456</v>
      </c>
      <c r="G4" s="65"/>
    </row>
    <row r="5" spans="1:7">
      <c r="A5" s="65">
        <v>3</v>
      </c>
      <c r="B5" s="65" t="s">
        <v>158</v>
      </c>
      <c r="C5" s="65" t="s">
        <v>161</v>
      </c>
      <c r="D5" s="65">
        <v>9.9</v>
      </c>
      <c r="E5" s="65">
        <v>30</v>
      </c>
      <c r="F5" s="65">
        <f t="shared" si="0"/>
        <v>297</v>
      </c>
      <c r="G5" s="65"/>
    </row>
    <row r="6" spans="1:7">
      <c r="A6" s="65">
        <v>4</v>
      </c>
      <c r="B6" s="65" t="s">
        <v>158</v>
      </c>
      <c r="C6" s="65" t="s">
        <v>162</v>
      </c>
      <c r="D6" s="65">
        <v>8.7</v>
      </c>
      <c r="E6" s="65">
        <v>30</v>
      </c>
      <c r="F6" s="65">
        <f t="shared" si="0"/>
        <v>261</v>
      </c>
      <c r="G6" s="65"/>
    </row>
    <row r="7" spans="1:7">
      <c r="A7" s="65">
        <v>5</v>
      </c>
      <c r="B7" s="65" t="s">
        <v>158</v>
      </c>
      <c r="C7" s="65" t="s">
        <v>163</v>
      </c>
      <c r="D7" s="65">
        <v>19.5</v>
      </c>
      <c r="E7" s="65">
        <v>30</v>
      </c>
      <c r="F7" s="65">
        <f t="shared" si="0"/>
        <v>585</v>
      </c>
      <c r="G7" s="65"/>
    </row>
    <row r="8" spans="1:7">
      <c r="A8" s="65">
        <v>6</v>
      </c>
      <c r="B8" s="65" t="s">
        <v>158</v>
      </c>
      <c r="C8" s="65" t="s">
        <v>164</v>
      </c>
      <c r="D8" s="65">
        <v>3.5</v>
      </c>
      <c r="E8" s="65">
        <v>30</v>
      </c>
      <c r="F8" s="65">
        <f t="shared" si="0"/>
        <v>105</v>
      </c>
      <c r="G8" s="65"/>
    </row>
    <row r="9" spans="1:7">
      <c r="A9" s="65">
        <v>7</v>
      </c>
      <c r="B9" s="65" t="s">
        <v>158</v>
      </c>
      <c r="C9" s="65" t="s">
        <v>165</v>
      </c>
      <c r="D9" s="65">
        <v>14.1</v>
      </c>
      <c r="E9" s="65">
        <v>30</v>
      </c>
      <c r="F9" s="65">
        <f t="shared" si="0"/>
        <v>423</v>
      </c>
      <c r="G9" s="65"/>
    </row>
    <row r="10" ht="30" customHeight="1" spans="1:7">
      <c r="A10" s="65">
        <v>8</v>
      </c>
      <c r="B10" s="65" t="s">
        <v>158</v>
      </c>
      <c r="C10" s="65" t="s">
        <v>166</v>
      </c>
      <c r="D10" s="65">
        <v>11</v>
      </c>
      <c r="E10" s="65">
        <v>30</v>
      </c>
      <c r="F10" s="65">
        <f t="shared" si="0"/>
        <v>330</v>
      </c>
      <c r="G10" s="65"/>
    </row>
    <row r="11" spans="1:7">
      <c r="A11" s="65">
        <v>9</v>
      </c>
      <c r="B11" s="65" t="s">
        <v>158</v>
      </c>
      <c r="C11" s="65" t="s">
        <v>167</v>
      </c>
      <c r="D11" s="65">
        <v>5.9</v>
      </c>
      <c r="E11" s="65">
        <v>30</v>
      </c>
      <c r="F11" s="65">
        <f t="shared" si="0"/>
        <v>177</v>
      </c>
      <c r="G11" s="65"/>
    </row>
    <row r="12" spans="1:7">
      <c r="A12" s="65">
        <v>10</v>
      </c>
      <c r="B12" s="65" t="s">
        <v>158</v>
      </c>
      <c r="C12" s="65" t="s">
        <v>168</v>
      </c>
      <c r="D12" s="65">
        <v>3.1</v>
      </c>
      <c r="E12" s="65">
        <v>30</v>
      </c>
      <c r="F12" s="65">
        <f t="shared" si="0"/>
        <v>93</v>
      </c>
      <c r="G12" s="65"/>
    </row>
    <row r="13" spans="1:7">
      <c r="A13" s="65">
        <v>11</v>
      </c>
      <c r="B13" s="65" t="s">
        <v>158</v>
      </c>
      <c r="C13" s="65" t="s">
        <v>169</v>
      </c>
      <c r="D13" s="65">
        <v>15.5</v>
      </c>
      <c r="E13" s="65">
        <v>30</v>
      </c>
      <c r="F13" s="65">
        <f t="shared" si="0"/>
        <v>465</v>
      </c>
      <c r="G13" s="65"/>
    </row>
    <row r="14" spans="1:7">
      <c r="A14" s="65">
        <v>12</v>
      </c>
      <c r="B14" s="65" t="s">
        <v>158</v>
      </c>
      <c r="C14" s="65" t="s">
        <v>170</v>
      </c>
      <c r="D14" s="65">
        <v>20</v>
      </c>
      <c r="E14" s="65">
        <v>30</v>
      </c>
      <c r="F14" s="65">
        <f t="shared" si="0"/>
        <v>600</v>
      </c>
      <c r="G14" s="65"/>
    </row>
    <row r="15" spans="1:7">
      <c r="A15" s="65">
        <v>13</v>
      </c>
      <c r="B15" s="65" t="s">
        <v>158</v>
      </c>
      <c r="C15" s="65" t="s">
        <v>171</v>
      </c>
      <c r="D15" s="65">
        <v>19</v>
      </c>
      <c r="E15" s="65">
        <v>30</v>
      </c>
      <c r="F15" s="65">
        <f t="shared" si="0"/>
        <v>570</v>
      </c>
      <c r="G15" s="65"/>
    </row>
    <row r="16" spans="1:7">
      <c r="A16" s="65">
        <v>14</v>
      </c>
      <c r="B16" s="65" t="s">
        <v>158</v>
      </c>
      <c r="C16" s="65" t="s">
        <v>172</v>
      </c>
      <c r="D16" s="65">
        <v>5.5</v>
      </c>
      <c r="E16" s="65">
        <v>30</v>
      </c>
      <c r="F16" s="65">
        <f t="shared" si="0"/>
        <v>165</v>
      </c>
      <c r="G16" s="65"/>
    </row>
    <row r="17" spans="1:7">
      <c r="A17" s="65">
        <v>15</v>
      </c>
      <c r="B17" s="65" t="s">
        <v>158</v>
      </c>
      <c r="C17" s="65" t="s">
        <v>173</v>
      </c>
      <c r="D17" s="65">
        <v>17</v>
      </c>
      <c r="E17" s="65">
        <v>30</v>
      </c>
      <c r="F17" s="65">
        <f t="shared" si="0"/>
        <v>510</v>
      </c>
      <c r="G17" s="65"/>
    </row>
    <row r="18" spans="1:7">
      <c r="A18" s="65">
        <v>16</v>
      </c>
      <c r="B18" s="65" t="s">
        <v>158</v>
      </c>
      <c r="C18" s="66" t="s">
        <v>174</v>
      </c>
      <c r="D18" s="66">
        <v>43</v>
      </c>
      <c r="E18" s="66">
        <v>30</v>
      </c>
      <c r="F18" s="66">
        <f t="shared" si="0"/>
        <v>1290</v>
      </c>
      <c r="G18" s="65"/>
    </row>
    <row r="19" ht="28" customHeight="1" spans="1:7">
      <c r="A19" s="65">
        <v>17</v>
      </c>
      <c r="B19" s="65" t="s">
        <v>158</v>
      </c>
      <c r="C19" s="65" t="s">
        <v>175</v>
      </c>
      <c r="D19" s="65">
        <v>14.6</v>
      </c>
      <c r="E19" s="65">
        <v>30</v>
      </c>
      <c r="F19" s="65">
        <f t="shared" si="0"/>
        <v>438</v>
      </c>
      <c r="G19" s="65"/>
    </row>
    <row r="20" spans="1:7">
      <c r="A20" s="65">
        <v>18</v>
      </c>
      <c r="B20" s="65" t="s">
        <v>158</v>
      </c>
      <c r="C20" s="65" t="s">
        <v>176</v>
      </c>
      <c r="D20" s="65">
        <v>18</v>
      </c>
      <c r="E20" s="65">
        <v>30</v>
      </c>
      <c r="F20" s="65">
        <f t="shared" si="0"/>
        <v>540</v>
      </c>
      <c r="G20" s="65"/>
    </row>
    <row r="21" spans="1:7">
      <c r="A21" s="65">
        <v>19</v>
      </c>
      <c r="B21" s="65" t="s">
        <v>158</v>
      </c>
      <c r="C21" s="65" t="s">
        <v>177</v>
      </c>
      <c r="D21" s="65">
        <v>8.8</v>
      </c>
      <c r="E21" s="65">
        <v>30</v>
      </c>
      <c r="F21" s="65">
        <f t="shared" si="0"/>
        <v>264</v>
      </c>
      <c r="G21" s="65"/>
    </row>
    <row r="22" spans="1:7">
      <c r="A22" s="65">
        <v>20</v>
      </c>
      <c r="B22" s="65" t="s">
        <v>158</v>
      </c>
      <c r="C22" s="66" t="s">
        <v>178</v>
      </c>
      <c r="D22" s="66">
        <v>40</v>
      </c>
      <c r="E22" s="66">
        <v>30</v>
      </c>
      <c r="F22" s="66">
        <f t="shared" si="0"/>
        <v>1200</v>
      </c>
      <c r="G22" s="65"/>
    </row>
    <row r="23" spans="1:7">
      <c r="A23" s="65">
        <v>21</v>
      </c>
      <c r="B23" s="65" t="s">
        <v>158</v>
      </c>
      <c r="C23" s="65" t="s">
        <v>179</v>
      </c>
      <c r="D23" s="65">
        <v>53</v>
      </c>
      <c r="E23" s="65">
        <v>30</v>
      </c>
      <c r="F23" s="65">
        <f t="shared" si="0"/>
        <v>1590</v>
      </c>
      <c r="G23" s="65"/>
    </row>
    <row r="24" spans="1:7">
      <c r="A24" s="65">
        <v>22</v>
      </c>
      <c r="B24" s="65" t="s">
        <v>158</v>
      </c>
      <c r="C24" s="65" t="s">
        <v>180</v>
      </c>
      <c r="D24" s="65">
        <v>4.4</v>
      </c>
      <c r="E24" s="65">
        <v>30</v>
      </c>
      <c r="F24" s="65">
        <f t="shared" si="0"/>
        <v>132</v>
      </c>
      <c r="G24" s="65"/>
    </row>
    <row r="25" spans="1:7">
      <c r="A25" s="65">
        <v>23</v>
      </c>
      <c r="B25" s="65" t="s">
        <v>181</v>
      </c>
      <c r="C25" s="65" t="s">
        <v>182</v>
      </c>
      <c r="D25" s="65">
        <v>12</v>
      </c>
      <c r="E25" s="65">
        <v>30</v>
      </c>
      <c r="F25" s="65">
        <f t="shared" si="0"/>
        <v>360</v>
      </c>
      <c r="G25" s="67"/>
    </row>
    <row r="26" spans="1:7">
      <c r="A26" s="65">
        <v>24</v>
      </c>
      <c r="B26" s="65" t="s">
        <v>181</v>
      </c>
      <c r="C26" s="65" t="s">
        <v>183</v>
      </c>
      <c r="D26" s="65">
        <v>18.5</v>
      </c>
      <c r="E26" s="65">
        <v>30</v>
      </c>
      <c r="F26" s="65">
        <f t="shared" si="0"/>
        <v>555</v>
      </c>
      <c r="G26" s="67"/>
    </row>
    <row r="27" spans="1:7">
      <c r="A27" s="65">
        <v>25</v>
      </c>
      <c r="B27" s="65" t="s">
        <v>181</v>
      </c>
      <c r="C27" s="65" t="s">
        <v>184</v>
      </c>
      <c r="D27" s="65">
        <v>5.8</v>
      </c>
      <c r="E27" s="65">
        <v>30</v>
      </c>
      <c r="F27" s="65">
        <f t="shared" si="0"/>
        <v>174</v>
      </c>
      <c r="G27" s="67"/>
    </row>
    <row r="28" spans="1:7">
      <c r="A28" s="65">
        <v>26</v>
      </c>
      <c r="B28" s="65" t="s">
        <v>181</v>
      </c>
      <c r="C28" s="65" t="s">
        <v>185</v>
      </c>
      <c r="D28" s="65">
        <v>14</v>
      </c>
      <c r="E28" s="65">
        <v>30</v>
      </c>
      <c r="F28" s="65">
        <f t="shared" si="0"/>
        <v>420</v>
      </c>
      <c r="G28" s="67"/>
    </row>
    <row r="29" spans="1:7">
      <c r="A29" s="65">
        <v>27</v>
      </c>
      <c r="B29" s="65" t="s">
        <v>181</v>
      </c>
      <c r="C29" s="65" t="s">
        <v>186</v>
      </c>
      <c r="D29" s="65">
        <v>3.8</v>
      </c>
      <c r="E29" s="65">
        <v>30</v>
      </c>
      <c r="F29" s="65">
        <f t="shared" si="0"/>
        <v>114</v>
      </c>
      <c r="G29" s="67"/>
    </row>
    <row r="30" spans="1:7">
      <c r="A30" s="65">
        <v>28</v>
      </c>
      <c r="B30" s="65" t="s">
        <v>181</v>
      </c>
      <c r="C30" s="66" t="s">
        <v>187</v>
      </c>
      <c r="D30" s="66">
        <v>8</v>
      </c>
      <c r="E30" s="66">
        <v>30</v>
      </c>
      <c r="F30" s="66">
        <f t="shared" si="0"/>
        <v>240</v>
      </c>
      <c r="G30" s="67"/>
    </row>
    <row r="31" spans="1:7">
      <c r="A31" s="65">
        <v>29</v>
      </c>
      <c r="B31" s="65" t="s">
        <v>181</v>
      </c>
      <c r="C31" s="65" t="s">
        <v>174</v>
      </c>
      <c r="D31" s="65">
        <v>5</v>
      </c>
      <c r="E31" s="66">
        <v>30</v>
      </c>
      <c r="F31" s="66">
        <f t="shared" si="0"/>
        <v>150</v>
      </c>
      <c r="G31" s="67"/>
    </row>
    <row r="32" spans="1:7">
      <c r="A32" s="65">
        <v>30</v>
      </c>
      <c r="B32" s="65" t="s">
        <v>181</v>
      </c>
      <c r="C32" s="68" t="s">
        <v>188</v>
      </c>
      <c r="D32" s="68">
        <v>39</v>
      </c>
      <c r="E32" s="68">
        <v>30</v>
      </c>
      <c r="F32" s="68">
        <f t="shared" si="0"/>
        <v>1170</v>
      </c>
      <c r="G32" s="67"/>
    </row>
    <row r="33" spans="1:7">
      <c r="A33" s="65">
        <v>31</v>
      </c>
      <c r="B33" s="65" t="s">
        <v>181</v>
      </c>
      <c r="C33" s="65" t="s">
        <v>189</v>
      </c>
      <c r="D33" s="65">
        <v>11</v>
      </c>
      <c r="E33" s="65">
        <v>30</v>
      </c>
      <c r="F33" s="65">
        <f t="shared" si="0"/>
        <v>330</v>
      </c>
      <c r="G33" s="67"/>
    </row>
    <row r="34" spans="1:7">
      <c r="A34" s="65">
        <v>32</v>
      </c>
      <c r="B34" s="65" t="s">
        <v>181</v>
      </c>
      <c r="C34" s="65" t="s">
        <v>190</v>
      </c>
      <c r="D34" s="65">
        <v>10.5</v>
      </c>
      <c r="E34" s="65">
        <v>30</v>
      </c>
      <c r="F34" s="65">
        <f t="shared" si="0"/>
        <v>315</v>
      </c>
      <c r="G34" s="67"/>
    </row>
    <row r="35" spans="1:7">
      <c r="A35" s="65">
        <v>33</v>
      </c>
      <c r="B35" s="65" t="s">
        <v>181</v>
      </c>
      <c r="C35" s="65" t="s">
        <v>191</v>
      </c>
      <c r="D35" s="65">
        <v>17.2</v>
      </c>
      <c r="E35" s="65">
        <v>30</v>
      </c>
      <c r="F35" s="65">
        <f t="shared" si="0"/>
        <v>516</v>
      </c>
      <c r="G35" s="67"/>
    </row>
    <row r="36" ht="60" customHeight="1" spans="1:7">
      <c r="A36" s="65">
        <v>34</v>
      </c>
      <c r="B36" s="65" t="s">
        <v>181</v>
      </c>
      <c r="C36" s="64" t="s">
        <v>192</v>
      </c>
      <c r="D36" s="65">
        <v>179</v>
      </c>
      <c r="E36" s="65">
        <v>30</v>
      </c>
      <c r="F36" s="65">
        <f t="shared" si="0"/>
        <v>5370</v>
      </c>
      <c r="G36" s="67"/>
    </row>
    <row r="37" spans="1:7">
      <c r="A37" s="65">
        <v>35</v>
      </c>
      <c r="B37" s="65" t="s">
        <v>193</v>
      </c>
      <c r="C37" s="65" t="s">
        <v>194</v>
      </c>
      <c r="D37" s="65">
        <v>15</v>
      </c>
      <c r="E37" s="65">
        <v>30</v>
      </c>
      <c r="F37" s="65">
        <f t="shared" si="0"/>
        <v>450</v>
      </c>
      <c r="G37" s="67"/>
    </row>
    <row r="38" spans="1:7">
      <c r="A38" s="65">
        <v>36</v>
      </c>
      <c r="B38" s="65" t="s">
        <v>193</v>
      </c>
      <c r="C38" s="65" t="s">
        <v>195</v>
      </c>
      <c r="D38" s="65">
        <v>10.2</v>
      </c>
      <c r="E38" s="65">
        <v>30</v>
      </c>
      <c r="F38" s="65">
        <f t="shared" si="0"/>
        <v>306</v>
      </c>
      <c r="G38" s="67"/>
    </row>
    <row r="39" spans="1:7">
      <c r="A39" s="65">
        <v>37</v>
      </c>
      <c r="B39" s="65" t="s">
        <v>193</v>
      </c>
      <c r="C39" s="65" t="s">
        <v>196</v>
      </c>
      <c r="D39" s="65">
        <v>4.5</v>
      </c>
      <c r="E39" s="65">
        <v>30</v>
      </c>
      <c r="F39" s="65">
        <f t="shared" si="0"/>
        <v>135</v>
      </c>
      <c r="G39" s="67"/>
    </row>
    <row r="40" spans="1:7">
      <c r="A40" s="65">
        <v>38</v>
      </c>
      <c r="B40" s="65" t="s">
        <v>193</v>
      </c>
      <c r="C40" s="65" t="s">
        <v>197</v>
      </c>
      <c r="D40" s="65">
        <v>4.8</v>
      </c>
      <c r="E40" s="65">
        <v>30</v>
      </c>
      <c r="F40" s="65">
        <f t="shared" si="0"/>
        <v>144</v>
      </c>
      <c r="G40" s="67"/>
    </row>
    <row r="41" spans="1:7">
      <c r="A41" s="65">
        <v>39</v>
      </c>
      <c r="B41" s="65" t="s">
        <v>193</v>
      </c>
      <c r="C41" s="65" t="s">
        <v>198</v>
      </c>
      <c r="D41" s="65">
        <v>3</v>
      </c>
      <c r="E41" s="65">
        <v>30</v>
      </c>
      <c r="F41" s="65">
        <f t="shared" si="0"/>
        <v>90</v>
      </c>
      <c r="G41" s="67"/>
    </row>
    <row r="42" spans="1:7">
      <c r="A42" s="65">
        <v>40</v>
      </c>
      <c r="B42" s="65" t="s">
        <v>193</v>
      </c>
      <c r="C42" s="65" t="s">
        <v>199</v>
      </c>
      <c r="D42" s="65">
        <v>18</v>
      </c>
      <c r="E42" s="65">
        <v>30</v>
      </c>
      <c r="F42" s="65">
        <f t="shared" si="0"/>
        <v>540</v>
      </c>
      <c r="G42" s="67"/>
    </row>
    <row r="43" spans="1:7">
      <c r="A43" s="65">
        <v>41</v>
      </c>
      <c r="B43" s="65" t="s">
        <v>193</v>
      </c>
      <c r="C43" s="65" t="s">
        <v>200</v>
      </c>
      <c r="D43" s="65">
        <v>3</v>
      </c>
      <c r="E43" s="65">
        <v>30</v>
      </c>
      <c r="F43" s="65">
        <f t="shared" si="0"/>
        <v>90</v>
      </c>
      <c r="G43" s="67"/>
    </row>
    <row r="44" spans="1:7">
      <c r="A44" s="65">
        <v>42</v>
      </c>
      <c r="B44" s="65" t="s">
        <v>193</v>
      </c>
      <c r="C44" s="65" t="s">
        <v>201</v>
      </c>
      <c r="D44" s="65">
        <v>23.5</v>
      </c>
      <c r="E44" s="65">
        <v>30</v>
      </c>
      <c r="F44" s="65">
        <f t="shared" si="0"/>
        <v>705</v>
      </c>
      <c r="G44" s="67"/>
    </row>
    <row r="45" spans="1:7">
      <c r="A45" s="65">
        <v>43</v>
      </c>
      <c r="B45" s="65" t="s">
        <v>193</v>
      </c>
      <c r="C45" s="65" t="s">
        <v>202</v>
      </c>
      <c r="D45" s="65">
        <v>3</v>
      </c>
      <c r="E45" s="65">
        <v>30</v>
      </c>
      <c r="F45" s="65">
        <f t="shared" si="0"/>
        <v>90</v>
      </c>
      <c r="G45" s="67"/>
    </row>
    <row r="46" spans="1:7">
      <c r="A46" s="65">
        <v>44</v>
      </c>
      <c r="B46" s="65" t="s">
        <v>193</v>
      </c>
      <c r="C46" s="65" t="s">
        <v>203</v>
      </c>
      <c r="D46" s="65">
        <v>5</v>
      </c>
      <c r="E46" s="65">
        <v>30</v>
      </c>
      <c r="F46" s="65">
        <f t="shared" si="0"/>
        <v>150</v>
      </c>
      <c r="G46" s="67"/>
    </row>
    <row r="47" spans="1:7">
      <c r="A47" s="65">
        <v>45</v>
      </c>
      <c r="B47" s="65" t="s">
        <v>193</v>
      </c>
      <c r="C47" s="65" t="s">
        <v>204</v>
      </c>
      <c r="D47" s="65">
        <v>12</v>
      </c>
      <c r="E47" s="65">
        <v>30</v>
      </c>
      <c r="F47" s="65">
        <f t="shared" si="0"/>
        <v>360</v>
      </c>
      <c r="G47" s="67"/>
    </row>
    <row r="48" spans="1:7">
      <c r="A48" s="65">
        <v>46</v>
      </c>
      <c r="B48" s="65" t="s">
        <v>193</v>
      </c>
      <c r="C48" s="65" t="s">
        <v>205</v>
      </c>
      <c r="D48" s="65">
        <v>4.5</v>
      </c>
      <c r="E48" s="65">
        <v>30</v>
      </c>
      <c r="F48" s="65">
        <f t="shared" si="0"/>
        <v>135</v>
      </c>
      <c r="G48" s="67"/>
    </row>
    <row r="49" spans="1:7">
      <c r="A49" s="65">
        <v>47</v>
      </c>
      <c r="B49" s="65" t="s">
        <v>193</v>
      </c>
      <c r="C49" s="65" t="s">
        <v>206</v>
      </c>
      <c r="D49" s="65">
        <v>3.5</v>
      </c>
      <c r="E49" s="65">
        <v>30</v>
      </c>
      <c r="F49" s="65">
        <f t="shared" si="0"/>
        <v>105</v>
      </c>
      <c r="G49" s="67"/>
    </row>
    <row r="50" spans="1:7">
      <c r="A50" s="65">
        <v>48</v>
      </c>
      <c r="B50" s="65" t="s">
        <v>193</v>
      </c>
      <c r="C50" s="66" t="s">
        <v>207</v>
      </c>
      <c r="D50" s="66">
        <v>10.8</v>
      </c>
      <c r="E50" s="66">
        <v>30</v>
      </c>
      <c r="F50" s="66">
        <f t="shared" si="0"/>
        <v>324</v>
      </c>
      <c r="G50" s="67"/>
    </row>
    <row r="51" spans="1:7">
      <c r="A51" s="65">
        <v>49</v>
      </c>
      <c r="B51" s="65" t="s">
        <v>193</v>
      </c>
      <c r="C51" s="65" t="s">
        <v>208</v>
      </c>
      <c r="D51" s="65">
        <v>5.7</v>
      </c>
      <c r="E51" s="65">
        <v>30</v>
      </c>
      <c r="F51" s="65">
        <f t="shared" si="0"/>
        <v>171</v>
      </c>
      <c r="G51" s="67"/>
    </row>
    <row r="52" spans="1:7">
      <c r="A52" s="65">
        <v>50</v>
      </c>
      <c r="B52" s="65" t="s">
        <v>193</v>
      </c>
      <c r="C52" s="65" t="s">
        <v>209</v>
      </c>
      <c r="D52" s="65">
        <v>6.5</v>
      </c>
      <c r="E52" s="65">
        <v>30</v>
      </c>
      <c r="F52" s="65">
        <f t="shared" si="0"/>
        <v>195</v>
      </c>
      <c r="G52" s="67"/>
    </row>
    <row r="53" spans="1:7">
      <c r="A53" s="65">
        <v>51</v>
      </c>
      <c r="B53" s="65" t="s">
        <v>193</v>
      </c>
      <c r="C53" s="65" t="s">
        <v>210</v>
      </c>
      <c r="D53" s="65">
        <v>3</v>
      </c>
      <c r="E53" s="65">
        <v>30</v>
      </c>
      <c r="F53" s="65">
        <f t="shared" si="0"/>
        <v>90</v>
      </c>
      <c r="G53" s="67"/>
    </row>
    <row r="54" spans="1:7">
      <c r="A54" s="65">
        <v>52</v>
      </c>
      <c r="B54" s="65" t="s">
        <v>193</v>
      </c>
      <c r="C54" s="66" t="s">
        <v>211</v>
      </c>
      <c r="D54" s="66">
        <v>5.5</v>
      </c>
      <c r="E54" s="66">
        <v>30</v>
      </c>
      <c r="F54" s="66">
        <f t="shared" si="0"/>
        <v>165</v>
      </c>
      <c r="G54" s="67"/>
    </row>
    <row r="55" spans="1:7">
      <c r="A55" s="65">
        <v>53</v>
      </c>
      <c r="B55" s="65" t="s">
        <v>193</v>
      </c>
      <c r="C55" s="66" t="s">
        <v>212</v>
      </c>
      <c r="D55" s="66">
        <v>4.5</v>
      </c>
      <c r="E55" s="66">
        <v>30</v>
      </c>
      <c r="F55" s="66">
        <f t="shared" si="0"/>
        <v>135</v>
      </c>
      <c r="G55" s="67"/>
    </row>
    <row r="56" spans="1:7">
      <c r="A56" s="65">
        <v>54</v>
      </c>
      <c r="B56" s="65" t="s">
        <v>213</v>
      </c>
      <c r="C56" s="66" t="s">
        <v>214</v>
      </c>
      <c r="D56" s="66">
        <v>111</v>
      </c>
      <c r="E56" s="66">
        <v>30</v>
      </c>
      <c r="F56" s="66">
        <f t="shared" si="0"/>
        <v>3330</v>
      </c>
      <c r="G56" s="67"/>
    </row>
    <row r="57" spans="1:7">
      <c r="A57" s="65">
        <v>55</v>
      </c>
      <c r="B57" s="65" t="s">
        <v>213</v>
      </c>
      <c r="C57" s="66" t="s">
        <v>187</v>
      </c>
      <c r="D57" s="66">
        <v>11</v>
      </c>
      <c r="E57" s="66">
        <v>30</v>
      </c>
      <c r="F57" s="66">
        <f t="shared" si="0"/>
        <v>330</v>
      </c>
      <c r="G57" s="67"/>
    </row>
    <row r="58" spans="1:7">
      <c r="A58" s="65">
        <v>56</v>
      </c>
      <c r="B58" s="65" t="s">
        <v>213</v>
      </c>
      <c r="C58" s="65" t="s">
        <v>215</v>
      </c>
      <c r="D58" s="65">
        <v>5</v>
      </c>
      <c r="E58" s="65">
        <v>30</v>
      </c>
      <c r="F58" s="65">
        <f t="shared" si="0"/>
        <v>150</v>
      </c>
      <c r="G58" s="67"/>
    </row>
    <row r="59" spans="1:7">
      <c r="A59" s="65">
        <v>57</v>
      </c>
      <c r="B59" s="65" t="s">
        <v>213</v>
      </c>
      <c r="C59" s="65" t="s">
        <v>216</v>
      </c>
      <c r="D59" s="65">
        <v>11</v>
      </c>
      <c r="E59" s="65">
        <v>30</v>
      </c>
      <c r="F59" s="65">
        <f t="shared" si="0"/>
        <v>330</v>
      </c>
      <c r="G59" s="67"/>
    </row>
    <row r="60" spans="1:7">
      <c r="A60" s="65">
        <v>58</v>
      </c>
      <c r="B60" s="65" t="s">
        <v>213</v>
      </c>
      <c r="C60" s="65" t="s">
        <v>217</v>
      </c>
      <c r="D60" s="65">
        <v>15</v>
      </c>
      <c r="E60" s="65">
        <v>30</v>
      </c>
      <c r="F60" s="65">
        <f t="shared" si="0"/>
        <v>450</v>
      </c>
      <c r="G60" s="67"/>
    </row>
    <row r="61" spans="1:7">
      <c r="A61" s="65">
        <v>59</v>
      </c>
      <c r="B61" s="65" t="s">
        <v>213</v>
      </c>
      <c r="C61" s="65" t="s">
        <v>218</v>
      </c>
      <c r="D61" s="65">
        <v>6.8</v>
      </c>
      <c r="E61" s="65">
        <v>30</v>
      </c>
      <c r="F61" s="65">
        <f t="shared" si="0"/>
        <v>204</v>
      </c>
      <c r="G61" s="67"/>
    </row>
    <row r="62" spans="1:7">
      <c r="A62" s="65">
        <v>60</v>
      </c>
      <c r="B62" s="65" t="s">
        <v>213</v>
      </c>
      <c r="C62" s="65" t="s">
        <v>219</v>
      </c>
      <c r="D62" s="65">
        <v>7</v>
      </c>
      <c r="E62" s="65">
        <v>30</v>
      </c>
      <c r="F62" s="65">
        <f t="shared" si="0"/>
        <v>210</v>
      </c>
      <c r="G62" s="67"/>
    </row>
    <row r="63" spans="1:7">
      <c r="A63" s="65">
        <v>61</v>
      </c>
      <c r="B63" s="65" t="s">
        <v>213</v>
      </c>
      <c r="C63" s="65" t="s">
        <v>220</v>
      </c>
      <c r="D63" s="65">
        <v>5</v>
      </c>
      <c r="E63" s="65">
        <v>30</v>
      </c>
      <c r="F63" s="65">
        <f t="shared" si="0"/>
        <v>150</v>
      </c>
      <c r="G63" s="67"/>
    </row>
    <row r="64" spans="1:7">
      <c r="A64" s="65">
        <v>62</v>
      </c>
      <c r="B64" s="65" t="s">
        <v>213</v>
      </c>
      <c r="C64" s="65" t="s">
        <v>221</v>
      </c>
      <c r="D64" s="65">
        <v>5.7</v>
      </c>
      <c r="E64" s="65">
        <v>30</v>
      </c>
      <c r="F64" s="65">
        <f t="shared" si="0"/>
        <v>171</v>
      </c>
      <c r="G64" s="67"/>
    </row>
    <row r="65" ht="27" spans="1:7">
      <c r="A65" s="65">
        <v>63</v>
      </c>
      <c r="B65" s="65" t="s">
        <v>213</v>
      </c>
      <c r="C65" s="64" t="s">
        <v>222</v>
      </c>
      <c r="D65" s="65">
        <v>48</v>
      </c>
      <c r="E65" s="65">
        <v>30</v>
      </c>
      <c r="F65" s="65">
        <f t="shared" si="0"/>
        <v>1440</v>
      </c>
      <c r="G65" s="67"/>
    </row>
    <row r="66" spans="1:7">
      <c r="A66" s="65">
        <v>64</v>
      </c>
      <c r="B66" s="65" t="s">
        <v>223</v>
      </c>
      <c r="C66" s="65" t="s">
        <v>224</v>
      </c>
      <c r="D66" s="65">
        <v>1.6</v>
      </c>
      <c r="E66" s="65">
        <v>30</v>
      </c>
      <c r="F66" s="65">
        <f t="shared" si="0"/>
        <v>48</v>
      </c>
      <c r="G66" s="67"/>
    </row>
    <row r="67" spans="1:7">
      <c r="A67" s="65">
        <v>65</v>
      </c>
      <c r="B67" s="65" t="s">
        <v>223</v>
      </c>
      <c r="C67" s="65" t="s">
        <v>225</v>
      </c>
      <c r="D67" s="65">
        <v>4</v>
      </c>
      <c r="E67" s="65">
        <v>30</v>
      </c>
      <c r="F67" s="65">
        <f t="shared" ref="F67:F130" si="1">D67*E67</f>
        <v>120</v>
      </c>
      <c r="G67" s="67"/>
    </row>
    <row r="68" spans="1:7">
      <c r="A68" s="65">
        <v>66</v>
      </c>
      <c r="B68" s="65" t="s">
        <v>223</v>
      </c>
      <c r="C68" s="65" t="s">
        <v>226</v>
      </c>
      <c r="D68" s="65">
        <v>18.4</v>
      </c>
      <c r="E68" s="65">
        <v>30</v>
      </c>
      <c r="F68" s="65">
        <f t="shared" si="1"/>
        <v>552</v>
      </c>
      <c r="G68" s="67"/>
    </row>
    <row r="69" spans="1:7">
      <c r="A69" s="65">
        <v>67</v>
      </c>
      <c r="B69" s="65" t="s">
        <v>223</v>
      </c>
      <c r="C69" s="65" t="s">
        <v>227</v>
      </c>
      <c r="D69" s="65">
        <v>30</v>
      </c>
      <c r="E69" s="65">
        <v>30</v>
      </c>
      <c r="F69" s="65">
        <f t="shared" si="1"/>
        <v>900</v>
      </c>
      <c r="G69" s="67"/>
    </row>
    <row r="70" spans="1:7">
      <c r="A70" s="65">
        <v>68</v>
      </c>
      <c r="B70" s="65" t="s">
        <v>223</v>
      </c>
      <c r="C70" s="65" t="s">
        <v>228</v>
      </c>
      <c r="D70" s="65">
        <v>4</v>
      </c>
      <c r="E70" s="65">
        <v>30</v>
      </c>
      <c r="F70" s="65">
        <f t="shared" si="1"/>
        <v>120</v>
      </c>
      <c r="G70" s="67"/>
    </row>
    <row r="71" spans="1:7">
      <c r="A71" s="65">
        <v>69</v>
      </c>
      <c r="B71" s="65" t="s">
        <v>223</v>
      </c>
      <c r="C71" s="65" t="s">
        <v>229</v>
      </c>
      <c r="D71" s="65">
        <v>4</v>
      </c>
      <c r="E71" s="65">
        <v>30</v>
      </c>
      <c r="F71" s="65">
        <f t="shared" si="1"/>
        <v>120</v>
      </c>
      <c r="G71" s="67"/>
    </row>
    <row r="72" spans="1:7">
      <c r="A72" s="65">
        <v>70</v>
      </c>
      <c r="B72" s="65" t="s">
        <v>223</v>
      </c>
      <c r="C72" s="65" t="s">
        <v>230</v>
      </c>
      <c r="D72" s="65">
        <v>10</v>
      </c>
      <c r="E72" s="65">
        <v>30</v>
      </c>
      <c r="F72" s="65">
        <f t="shared" si="1"/>
        <v>300</v>
      </c>
      <c r="G72" s="67"/>
    </row>
    <row r="73" spans="1:7">
      <c r="A73" s="65">
        <v>71</v>
      </c>
      <c r="B73" s="65" t="s">
        <v>223</v>
      </c>
      <c r="C73" s="65" t="s">
        <v>231</v>
      </c>
      <c r="D73" s="65">
        <v>3</v>
      </c>
      <c r="E73" s="65">
        <v>30</v>
      </c>
      <c r="F73" s="65">
        <f t="shared" si="1"/>
        <v>90</v>
      </c>
      <c r="G73" s="67"/>
    </row>
    <row r="74" spans="1:7">
      <c r="A74" s="65">
        <v>72</v>
      </c>
      <c r="B74" s="65" t="s">
        <v>223</v>
      </c>
      <c r="C74" s="65" t="s">
        <v>232</v>
      </c>
      <c r="D74" s="65">
        <v>4</v>
      </c>
      <c r="E74" s="65">
        <v>30</v>
      </c>
      <c r="F74" s="65">
        <f t="shared" si="1"/>
        <v>120</v>
      </c>
      <c r="G74" s="67"/>
    </row>
    <row r="75" spans="1:7">
      <c r="A75" s="65">
        <v>73</v>
      </c>
      <c r="B75" s="65" t="s">
        <v>223</v>
      </c>
      <c r="C75" s="65" t="s">
        <v>233</v>
      </c>
      <c r="D75" s="65">
        <v>10</v>
      </c>
      <c r="E75" s="65">
        <v>30</v>
      </c>
      <c r="F75" s="65">
        <f t="shared" si="1"/>
        <v>300</v>
      </c>
      <c r="G75" s="67"/>
    </row>
    <row r="76" spans="1:7">
      <c r="A76" s="65">
        <v>74</v>
      </c>
      <c r="B76" s="65" t="s">
        <v>223</v>
      </c>
      <c r="C76" s="65" t="s">
        <v>234</v>
      </c>
      <c r="D76" s="65">
        <v>20</v>
      </c>
      <c r="E76" s="65">
        <v>30</v>
      </c>
      <c r="F76" s="65">
        <f t="shared" si="1"/>
        <v>600</v>
      </c>
      <c r="G76" s="67"/>
    </row>
    <row r="77" spans="1:7">
      <c r="A77" s="65">
        <v>75</v>
      </c>
      <c r="B77" s="65" t="s">
        <v>223</v>
      </c>
      <c r="C77" s="65" t="s">
        <v>235</v>
      </c>
      <c r="D77" s="65">
        <v>6</v>
      </c>
      <c r="E77" s="65">
        <v>30</v>
      </c>
      <c r="F77" s="65">
        <f t="shared" si="1"/>
        <v>180</v>
      </c>
      <c r="G77" s="67"/>
    </row>
    <row r="78" spans="1:7">
      <c r="A78" s="65">
        <v>76</v>
      </c>
      <c r="B78" s="65" t="s">
        <v>236</v>
      </c>
      <c r="C78" s="65" t="s">
        <v>237</v>
      </c>
      <c r="D78" s="65">
        <v>3</v>
      </c>
      <c r="E78" s="65">
        <v>30</v>
      </c>
      <c r="F78" s="65">
        <f t="shared" si="1"/>
        <v>90</v>
      </c>
      <c r="G78" s="67"/>
    </row>
    <row r="79" spans="1:7">
      <c r="A79" s="65">
        <v>77</v>
      </c>
      <c r="B79" s="65" t="s">
        <v>236</v>
      </c>
      <c r="C79" s="65" t="s">
        <v>238</v>
      </c>
      <c r="D79" s="65">
        <v>3</v>
      </c>
      <c r="E79" s="65">
        <v>30</v>
      </c>
      <c r="F79" s="65">
        <f t="shared" si="1"/>
        <v>90</v>
      </c>
      <c r="G79" s="67"/>
    </row>
    <row r="80" spans="1:7">
      <c r="A80" s="65">
        <v>78</v>
      </c>
      <c r="B80" s="65" t="s">
        <v>236</v>
      </c>
      <c r="C80" s="65" t="s">
        <v>239</v>
      </c>
      <c r="D80" s="65">
        <v>56</v>
      </c>
      <c r="E80" s="65">
        <v>30</v>
      </c>
      <c r="F80" s="65">
        <f t="shared" si="1"/>
        <v>1680</v>
      </c>
      <c r="G80" s="67"/>
    </row>
    <row r="81" spans="1:7">
      <c r="A81" s="65">
        <v>79</v>
      </c>
      <c r="B81" s="65" t="s">
        <v>236</v>
      </c>
      <c r="C81" s="65" t="s">
        <v>240</v>
      </c>
      <c r="D81" s="65">
        <v>18</v>
      </c>
      <c r="E81" s="65">
        <v>30</v>
      </c>
      <c r="F81" s="65">
        <f t="shared" si="1"/>
        <v>540</v>
      </c>
      <c r="G81" s="67"/>
    </row>
    <row r="82" spans="1:7">
      <c r="A82" s="65">
        <v>80</v>
      </c>
      <c r="B82" s="65" t="s">
        <v>236</v>
      </c>
      <c r="C82" s="66" t="s">
        <v>207</v>
      </c>
      <c r="D82" s="66">
        <v>14</v>
      </c>
      <c r="E82" s="66">
        <v>30</v>
      </c>
      <c r="F82" s="66">
        <f t="shared" si="1"/>
        <v>420</v>
      </c>
      <c r="G82" s="67"/>
    </row>
    <row r="83" spans="1:7">
      <c r="A83" s="65">
        <v>81</v>
      </c>
      <c r="B83" s="65" t="s">
        <v>236</v>
      </c>
      <c r="C83" s="65" t="s">
        <v>241</v>
      </c>
      <c r="D83" s="65">
        <v>5</v>
      </c>
      <c r="E83" s="65">
        <v>30</v>
      </c>
      <c r="F83" s="65">
        <f t="shared" si="1"/>
        <v>150</v>
      </c>
      <c r="G83" s="67"/>
    </row>
    <row r="84" spans="1:7">
      <c r="A84" s="65">
        <v>82</v>
      </c>
      <c r="B84" s="65" t="s">
        <v>236</v>
      </c>
      <c r="C84" s="65" t="s">
        <v>242</v>
      </c>
      <c r="D84" s="65">
        <v>4</v>
      </c>
      <c r="E84" s="65">
        <v>30</v>
      </c>
      <c r="F84" s="65">
        <f t="shared" si="1"/>
        <v>120</v>
      </c>
      <c r="G84" s="67"/>
    </row>
    <row r="85" spans="1:7">
      <c r="A85" s="65">
        <v>83</v>
      </c>
      <c r="B85" s="65" t="s">
        <v>236</v>
      </c>
      <c r="C85" s="65" t="s">
        <v>243</v>
      </c>
      <c r="D85" s="65">
        <v>24.5</v>
      </c>
      <c r="E85" s="65">
        <v>30</v>
      </c>
      <c r="F85" s="65">
        <f t="shared" si="1"/>
        <v>735</v>
      </c>
      <c r="G85" s="67"/>
    </row>
    <row r="86" spans="1:7">
      <c r="A86" s="65">
        <v>84</v>
      </c>
      <c r="B86" s="65" t="s">
        <v>236</v>
      </c>
      <c r="C86" s="65" t="s">
        <v>244</v>
      </c>
      <c r="D86" s="65">
        <v>5</v>
      </c>
      <c r="E86" s="65">
        <v>30</v>
      </c>
      <c r="F86" s="65">
        <f t="shared" si="1"/>
        <v>150</v>
      </c>
      <c r="G86" s="67"/>
    </row>
    <row r="87" spans="1:7">
      <c r="A87" s="65">
        <v>85</v>
      </c>
      <c r="B87" s="65" t="s">
        <v>236</v>
      </c>
      <c r="C87" s="65" t="s">
        <v>245</v>
      </c>
      <c r="D87" s="65">
        <v>5</v>
      </c>
      <c r="E87" s="65">
        <v>30</v>
      </c>
      <c r="F87" s="65">
        <f t="shared" si="1"/>
        <v>150</v>
      </c>
      <c r="G87" s="67"/>
    </row>
    <row r="88" spans="1:7">
      <c r="A88" s="65">
        <v>86</v>
      </c>
      <c r="B88" s="65" t="s">
        <v>236</v>
      </c>
      <c r="C88" s="65" t="s">
        <v>246</v>
      </c>
      <c r="D88" s="65">
        <v>3</v>
      </c>
      <c r="E88" s="65">
        <v>30</v>
      </c>
      <c r="F88" s="65">
        <f t="shared" si="1"/>
        <v>90</v>
      </c>
      <c r="G88" s="67"/>
    </row>
    <row r="89" ht="27" spans="1:7">
      <c r="A89" s="65">
        <v>87</v>
      </c>
      <c r="B89" s="65" t="s">
        <v>247</v>
      </c>
      <c r="C89" s="64" t="s">
        <v>248</v>
      </c>
      <c r="D89" s="65">
        <v>74.9</v>
      </c>
      <c r="E89" s="65">
        <v>30</v>
      </c>
      <c r="F89" s="65">
        <f t="shared" si="1"/>
        <v>2247</v>
      </c>
      <c r="G89" s="67"/>
    </row>
    <row r="90" spans="1:7">
      <c r="A90" s="65">
        <v>88</v>
      </c>
      <c r="B90" s="65" t="s">
        <v>247</v>
      </c>
      <c r="C90" s="65" t="s">
        <v>249</v>
      </c>
      <c r="D90" s="65">
        <v>37</v>
      </c>
      <c r="E90" s="65">
        <v>30</v>
      </c>
      <c r="F90" s="65">
        <f t="shared" si="1"/>
        <v>1110</v>
      </c>
      <c r="G90" s="67"/>
    </row>
    <row r="91" spans="1:7">
      <c r="A91" s="65">
        <v>89</v>
      </c>
      <c r="B91" s="65" t="s">
        <v>250</v>
      </c>
      <c r="C91" s="66" t="s">
        <v>214</v>
      </c>
      <c r="D91" s="66">
        <v>13.5</v>
      </c>
      <c r="E91" s="66">
        <v>30</v>
      </c>
      <c r="F91" s="66">
        <f t="shared" si="1"/>
        <v>405</v>
      </c>
      <c r="G91" s="67"/>
    </row>
    <row r="92" spans="1:7">
      <c r="A92" s="65">
        <v>90</v>
      </c>
      <c r="B92" s="65" t="s">
        <v>250</v>
      </c>
      <c r="C92" s="65" t="s">
        <v>251</v>
      </c>
      <c r="D92" s="65">
        <v>25</v>
      </c>
      <c r="E92" s="65">
        <v>30</v>
      </c>
      <c r="F92" s="65">
        <f t="shared" si="1"/>
        <v>750</v>
      </c>
      <c r="G92" s="67"/>
    </row>
    <row r="93" spans="1:7">
      <c r="A93" s="65">
        <v>91</v>
      </c>
      <c r="B93" s="65" t="s">
        <v>250</v>
      </c>
      <c r="C93" s="66" t="s">
        <v>178</v>
      </c>
      <c r="D93" s="66">
        <v>9</v>
      </c>
      <c r="E93" s="66">
        <v>30</v>
      </c>
      <c r="F93" s="66">
        <f t="shared" si="1"/>
        <v>270</v>
      </c>
      <c r="G93" s="67"/>
    </row>
    <row r="94" spans="1:7">
      <c r="A94" s="65">
        <v>92</v>
      </c>
      <c r="B94" s="65" t="s">
        <v>250</v>
      </c>
      <c r="C94" s="65" t="s">
        <v>252</v>
      </c>
      <c r="D94" s="65">
        <v>38</v>
      </c>
      <c r="E94" s="65">
        <v>30</v>
      </c>
      <c r="F94" s="65">
        <f t="shared" si="1"/>
        <v>1140</v>
      </c>
      <c r="G94" s="67"/>
    </row>
    <row r="95" spans="1:7">
      <c r="A95" s="65">
        <v>93</v>
      </c>
      <c r="B95" s="65" t="s">
        <v>250</v>
      </c>
      <c r="C95" s="65" t="s">
        <v>253</v>
      </c>
      <c r="D95" s="65">
        <v>20</v>
      </c>
      <c r="E95" s="65">
        <v>30</v>
      </c>
      <c r="F95" s="65">
        <f t="shared" si="1"/>
        <v>600</v>
      </c>
      <c r="G95" s="67"/>
    </row>
    <row r="96" spans="1:7">
      <c r="A96" s="65">
        <v>94</v>
      </c>
      <c r="B96" s="65" t="s">
        <v>250</v>
      </c>
      <c r="C96" s="65" t="s">
        <v>254</v>
      </c>
      <c r="D96" s="65">
        <v>5</v>
      </c>
      <c r="E96" s="65">
        <v>30</v>
      </c>
      <c r="F96" s="65">
        <f t="shared" si="1"/>
        <v>150</v>
      </c>
      <c r="G96" s="67"/>
    </row>
    <row r="97" spans="1:7">
      <c r="A97" s="65">
        <v>95</v>
      </c>
      <c r="B97" s="65" t="s">
        <v>250</v>
      </c>
      <c r="C97" s="65" t="s">
        <v>255</v>
      </c>
      <c r="D97" s="65">
        <v>3</v>
      </c>
      <c r="E97" s="65">
        <v>30</v>
      </c>
      <c r="F97" s="65">
        <f t="shared" si="1"/>
        <v>90</v>
      </c>
      <c r="G97" s="67"/>
    </row>
    <row r="98" spans="1:7">
      <c r="A98" s="65">
        <v>96</v>
      </c>
      <c r="B98" s="65" t="s">
        <v>250</v>
      </c>
      <c r="C98" s="65" t="s">
        <v>256</v>
      </c>
      <c r="D98" s="65">
        <v>6.3</v>
      </c>
      <c r="E98" s="65">
        <v>30</v>
      </c>
      <c r="F98" s="65">
        <f t="shared" si="1"/>
        <v>189</v>
      </c>
      <c r="G98" s="67"/>
    </row>
    <row r="99" spans="1:7">
      <c r="A99" s="65">
        <v>97</v>
      </c>
      <c r="B99" s="65" t="s">
        <v>257</v>
      </c>
      <c r="C99" s="65" t="s">
        <v>258</v>
      </c>
      <c r="D99" s="65">
        <v>15.9</v>
      </c>
      <c r="E99" s="65">
        <v>30</v>
      </c>
      <c r="F99" s="65">
        <f t="shared" si="1"/>
        <v>477</v>
      </c>
      <c r="G99" s="67"/>
    </row>
    <row r="100" spans="1:7">
      <c r="A100" s="65">
        <v>98</v>
      </c>
      <c r="B100" s="65" t="s">
        <v>257</v>
      </c>
      <c r="C100" s="65" t="s">
        <v>259</v>
      </c>
      <c r="D100" s="65">
        <v>9</v>
      </c>
      <c r="E100" s="65">
        <v>30</v>
      </c>
      <c r="F100" s="65">
        <f t="shared" si="1"/>
        <v>270</v>
      </c>
      <c r="G100" s="67"/>
    </row>
    <row r="101" ht="27" spans="1:7">
      <c r="A101" s="65">
        <v>99</v>
      </c>
      <c r="B101" s="65" t="s">
        <v>257</v>
      </c>
      <c r="C101" s="64" t="s">
        <v>260</v>
      </c>
      <c r="D101" s="65">
        <v>35</v>
      </c>
      <c r="E101" s="65">
        <v>30</v>
      </c>
      <c r="F101" s="65">
        <f t="shared" si="1"/>
        <v>1050</v>
      </c>
      <c r="G101" s="67"/>
    </row>
    <row r="102" spans="1:7">
      <c r="A102" s="65">
        <v>100</v>
      </c>
      <c r="B102" s="65" t="s">
        <v>257</v>
      </c>
      <c r="C102" s="65" t="s">
        <v>261</v>
      </c>
      <c r="D102" s="65">
        <v>11.3</v>
      </c>
      <c r="E102" s="65">
        <v>30</v>
      </c>
      <c r="F102" s="65">
        <f t="shared" si="1"/>
        <v>339</v>
      </c>
      <c r="G102" s="67"/>
    </row>
    <row r="103" spans="1:7">
      <c r="A103" s="65">
        <v>101</v>
      </c>
      <c r="B103" s="65" t="s">
        <v>257</v>
      </c>
      <c r="C103" s="65" t="s">
        <v>262</v>
      </c>
      <c r="D103" s="65">
        <v>3.6</v>
      </c>
      <c r="E103" s="65">
        <v>30</v>
      </c>
      <c r="F103" s="65">
        <f t="shared" si="1"/>
        <v>108</v>
      </c>
      <c r="G103" s="67"/>
    </row>
    <row r="104" spans="1:7">
      <c r="A104" s="65">
        <v>102</v>
      </c>
      <c r="B104" s="65" t="s">
        <v>257</v>
      </c>
      <c r="C104" s="65" t="s">
        <v>263</v>
      </c>
      <c r="D104" s="65">
        <v>3</v>
      </c>
      <c r="E104" s="65">
        <v>30</v>
      </c>
      <c r="F104" s="65">
        <f t="shared" si="1"/>
        <v>90</v>
      </c>
      <c r="G104" s="67"/>
    </row>
    <row r="105" spans="1:7">
      <c r="A105" s="65">
        <v>103</v>
      </c>
      <c r="B105" s="65" t="s">
        <v>257</v>
      </c>
      <c r="C105" s="65" t="s">
        <v>264</v>
      </c>
      <c r="D105" s="65">
        <v>5.4</v>
      </c>
      <c r="E105" s="65">
        <v>30</v>
      </c>
      <c r="F105" s="65">
        <f t="shared" si="1"/>
        <v>162</v>
      </c>
      <c r="G105" s="67"/>
    </row>
    <row r="106" spans="1:7">
      <c r="A106" s="65">
        <v>104</v>
      </c>
      <c r="B106" s="65" t="s">
        <v>257</v>
      </c>
      <c r="C106" s="65" t="s">
        <v>265</v>
      </c>
      <c r="D106" s="65">
        <v>3</v>
      </c>
      <c r="E106" s="65">
        <v>30</v>
      </c>
      <c r="F106" s="65">
        <f t="shared" si="1"/>
        <v>90</v>
      </c>
      <c r="G106" s="67"/>
    </row>
    <row r="107" spans="1:7">
      <c r="A107" s="65">
        <v>105</v>
      </c>
      <c r="B107" s="65" t="s">
        <v>257</v>
      </c>
      <c r="C107" s="65" t="s">
        <v>266</v>
      </c>
      <c r="D107" s="65">
        <v>5</v>
      </c>
      <c r="E107" s="65">
        <v>30</v>
      </c>
      <c r="F107" s="65">
        <f t="shared" si="1"/>
        <v>150</v>
      </c>
      <c r="G107" s="67"/>
    </row>
    <row r="108" spans="1:7">
      <c r="A108" s="65">
        <v>106</v>
      </c>
      <c r="B108" s="65" t="s">
        <v>257</v>
      </c>
      <c r="C108" s="65" t="s">
        <v>267</v>
      </c>
      <c r="D108" s="65">
        <v>6.2</v>
      </c>
      <c r="E108" s="65">
        <v>30</v>
      </c>
      <c r="F108" s="65">
        <f t="shared" si="1"/>
        <v>186</v>
      </c>
      <c r="G108" s="67"/>
    </row>
    <row r="109" spans="1:7">
      <c r="A109" s="65">
        <v>107</v>
      </c>
      <c r="B109" s="65" t="s">
        <v>257</v>
      </c>
      <c r="C109" s="65" t="s">
        <v>268</v>
      </c>
      <c r="D109" s="65">
        <v>5</v>
      </c>
      <c r="E109" s="65">
        <v>30</v>
      </c>
      <c r="F109" s="65">
        <f t="shared" si="1"/>
        <v>150</v>
      </c>
      <c r="G109" s="67"/>
    </row>
    <row r="110" spans="1:7">
      <c r="A110" s="65">
        <v>108</v>
      </c>
      <c r="B110" s="65" t="s">
        <v>257</v>
      </c>
      <c r="C110" s="65" t="s">
        <v>269</v>
      </c>
      <c r="D110" s="65">
        <v>7.2</v>
      </c>
      <c r="E110" s="65">
        <v>30</v>
      </c>
      <c r="F110" s="65">
        <f t="shared" si="1"/>
        <v>216</v>
      </c>
      <c r="G110" s="67"/>
    </row>
    <row r="111" spans="1:7">
      <c r="A111" s="65">
        <v>109</v>
      </c>
      <c r="B111" s="65" t="s">
        <v>257</v>
      </c>
      <c r="C111" s="65" t="s">
        <v>270</v>
      </c>
      <c r="D111" s="65">
        <v>5.3</v>
      </c>
      <c r="E111" s="65">
        <v>30</v>
      </c>
      <c r="F111" s="65">
        <f t="shared" si="1"/>
        <v>159</v>
      </c>
      <c r="G111" s="67"/>
    </row>
    <row r="112" spans="1:7">
      <c r="A112" s="65">
        <v>110</v>
      </c>
      <c r="B112" s="65" t="s">
        <v>271</v>
      </c>
      <c r="C112" s="65" t="s">
        <v>272</v>
      </c>
      <c r="D112" s="65">
        <v>22.7</v>
      </c>
      <c r="E112" s="65">
        <v>30</v>
      </c>
      <c r="F112" s="65">
        <f t="shared" si="1"/>
        <v>681</v>
      </c>
      <c r="G112" s="67"/>
    </row>
    <row r="113" spans="1:7">
      <c r="A113" s="65">
        <v>111</v>
      </c>
      <c r="B113" s="65" t="s">
        <v>271</v>
      </c>
      <c r="C113" s="65" t="s">
        <v>273</v>
      </c>
      <c r="D113" s="65">
        <v>13</v>
      </c>
      <c r="E113" s="65">
        <v>30</v>
      </c>
      <c r="F113" s="65">
        <f t="shared" si="1"/>
        <v>390</v>
      </c>
      <c r="G113" s="67"/>
    </row>
    <row r="114" spans="1:7">
      <c r="A114" s="65">
        <v>112</v>
      </c>
      <c r="B114" s="65" t="s">
        <v>271</v>
      </c>
      <c r="C114" s="65" t="s">
        <v>274</v>
      </c>
      <c r="D114" s="65">
        <v>5</v>
      </c>
      <c r="E114" s="65">
        <v>30</v>
      </c>
      <c r="F114" s="65">
        <f t="shared" si="1"/>
        <v>150</v>
      </c>
      <c r="G114" s="67"/>
    </row>
    <row r="115" spans="1:7">
      <c r="A115" s="65">
        <v>113</v>
      </c>
      <c r="B115" s="65" t="s">
        <v>271</v>
      </c>
      <c r="C115" s="65" t="s">
        <v>275</v>
      </c>
      <c r="D115" s="65">
        <v>6</v>
      </c>
      <c r="E115" s="65">
        <v>30</v>
      </c>
      <c r="F115" s="65">
        <f t="shared" si="1"/>
        <v>180</v>
      </c>
      <c r="G115" s="67"/>
    </row>
    <row r="116" spans="1:7">
      <c r="A116" s="65">
        <v>114</v>
      </c>
      <c r="B116" s="65" t="s">
        <v>271</v>
      </c>
      <c r="C116" s="65" t="s">
        <v>276</v>
      </c>
      <c r="D116" s="65">
        <v>3</v>
      </c>
      <c r="E116" s="65">
        <v>30</v>
      </c>
      <c r="F116" s="65">
        <f t="shared" si="1"/>
        <v>90</v>
      </c>
      <c r="G116" s="67"/>
    </row>
    <row r="117" spans="1:7">
      <c r="A117" s="65">
        <v>115</v>
      </c>
      <c r="B117" s="65" t="s">
        <v>271</v>
      </c>
      <c r="C117" s="65" t="s">
        <v>277</v>
      </c>
      <c r="D117" s="65">
        <v>8.5</v>
      </c>
      <c r="E117" s="65">
        <v>30</v>
      </c>
      <c r="F117" s="65">
        <f t="shared" si="1"/>
        <v>255</v>
      </c>
      <c r="G117" s="67"/>
    </row>
    <row r="118" spans="1:7">
      <c r="A118" s="65">
        <v>116</v>
      </c>
      <c r="B118" s="65" t="s">
        <v>271</v>
      </c>
      <c r="C118" s="65" t="s">
        <v>278</v>
      </c>
      <c r="D118" s="65">
        <v>4</v>
      </c>
      <c r="E118" s="65">
        <v>30</v>
      </c>
      <c r="F118" s="65">
        <f t="shared" si="1"/>
        <v>120</v>
      </c>
      <c r="G118" s="67"/>
    </row>
    <row r="119" spans="1:7">
      <c r="A119" s="65">
        <v>117</v>
      </c>
      <c r="B119" s="65" t="s">
        <v>271</v>
      </c>
      <c r="C119" s="65" t="s">
        <v>279</v>
      </c>
      <c r="D119" s="65">
        <v>9.5</v>
      </c>
      <c r="E119" s="65">
        <v>30</v>
      </c>
      <c r="F119" s="65">
        <f t="shared" si="1"/>
        <v>285</v>
      </c>
      <c r="G119" s="67"/>
    </row>
    <row r="120" spans="1:7">
      <c r="A120" s="65">
        <v>118</v>
      </c>
      <c r="B120" s="65" t="s">
        <v>271</v>
      </c>
      <c r="C120" s="66" t="s">
        <v>212</v>
      </c>
      <c r="D120" s="66">
        <v>13</v>
      </c>
      <c r="E120" s="66">
        <v>30</v>
      </c>
      <c r="F120" s="66">
        <f t="shared" si="1"/>
        <v>390</v>
      </c>
      <c r="G120" s="67"/>
    </row>
    <row r="121" spans="1:7">
      <c r="A121" s="65">
        <v>119</v>
      </c>
      <c r="B121" s="65" t="s">
        <v>271</v>
      </c>
      <c r="C121" s="66" t="s">
        <v>211</v>
      </c>
      <c r="D121" s="66">
        <v>27</v>
      </c>
      <c r="E121" s="66">
        <v>30</v>
      </c>
      <c r="F121" s="66">
        <f t="shared" si="1"/>
        <v>810</v>
      </c>
      <c r="G121" s="67"/>
    </row>
    <row r="122" spans="1:7">
      <c r="A122" s="65">
        <v>120</v>
      </c>
      <c r="B122" s="65" t="s">
        <v>271</v>
      </c>
      <c r="C122" s="65" t="s">
        <v>280</v>
      </c>
      <c r="D122" s="65">
        <v>4.5</v>
      </c>
      <c r="E122" s="65">
        <v>30</v>
      </c>
      <c r="F122" s="65">
        <f t="shared" si="1"/>
        <v>135</v>
      </c>
      <c r="G122" s="67"/>
    </row>
    <row r="123" spans="1:7">
      <c r="A123" s="65">
        <v>121</v>
      </c>
      <c r="B123" s="65" t="s">
        <v>271</v>
      </c>
      <c r="C123" s="65" t="s">
        <v>281</v>
      </c>
      <c r="D123" s="65">
        <v>3</v>
      </c>
      <c r="E123" s="65">
        <v>30</v>
      </c>
      <c r="F123" s="65">
        <f t="shared" si="1"/>
        <v>90</v>
      </c>
      <c r="G123" s="67"/>
    </row>
    <row r="124" spans="1:7">
      <c r="A124" s="65">
        <v>122</v>
      </c>
      <c r="B124" s="65" t="s">
        <v>271</v>
      </c>
      <c r="C124" s="65" t="s">
        <v>282</v>
      </c>
      <c r="D124" s="65">
        <v>6</v>
      </c>
      <c r="E124" s="65">
        <v>30</v>
      </c>
      <c r="F124" s="65">
        <f t="shared" si="1"/>
        <v>180</v>
      </c>
      <c r="G124" s="67"/>
    </row>
    <row r="125" spans="1:7">
      <c r="A125" s="65">
        <v>123</v>
      </c>
      <c r="B125" s="65" t="s">
        <v>271</v>
      </c>
      <c r="C125" s="65" t="s">
        <v>283</v>
      </c>
      <c r="D125" s="65">
        <v>3</v>
      </c>
      <c r="E125" s="65">
        <v>30</v>
      </c>
      <c r="F125" s="65">
        <f t="shared" si="1"/>
        <v>90</v>
      </c>
      <c r="G125" s="67"/>
    </row>
    <row r="126" spans="1:7">
      <c r="A126" s="65">
        <v>124</v>
      </c>
      <c r="B126" s="65" t="s">
        <v>271</v>
      </c>
      <c r="C126" s="65" t="s">
        <v>284</v>
      </c>
      <c r="D126" s="65">
        <v>5.5</v>
      </c>
      <c r="E126" s="65">
        <v>30</v>
      </c>
      <c r="F126" s="65">
        <f t="shared" si="1"/>
        <v>165</v>
      </c>
      <c r="G126" s="67"/>
    </row>
    <row r="127" spans="1:7">
      <c r="A127" s="65">
        <v>125</v>
      </c>
      <c r="B127" s="65" t="s">
        <v>271</v>
      </c>
      <c r="C127" s="65" t="s">
        <v>285</v>
      </c>
      <c r="D127" s="65">
        <v>3.8</v>
      </c>
      <c r="E127" s="65">
        <v>30</v>
      </c>
      <c r="F127" s="65">
        <f t="shared" si="1"/>
        <v>114</v>
      </c>
      <c r="G127" s="67"/>
    </row>
    <row r="128" spans="1:7">
      <c r="A128" s="65">
        <v>126</v>
      </c>
      <c r="B128" s="65" t="s">
        <v>271</v>
      </c>
      <c r="C128" s="65" t="s">
        <v>286</v>
      </c>
      <c r="D128" s="65">
        <v>3</v>
      </c>
      <c r="E128" s="65">
        <v>30</v>
      </c>
      <c r="F128" s="65">
        <f t="shared" si="1"/>
        <v>90</v>
      </c>
      <c r="G128" s="67"/>
    </row>
    <row r="129" spans="1:7">
      <c r="A129" s="65">
        <v>127</v>
      </c>
      <c r="B129" s="65" t="s">
        <v>271</v>
      </c>
      <c r="C129" s="65" t="s">
        <v>287</v>
      </c>
      <c r="D129" s="65">
        <v>3</v>
      </c>
      <c r="E129" s="65">
        <v>30</v>
      </c>
      <c r="F129" s="65">
        <f t="shared" si="1"/>
        <v>90</v>
      </c>
      <c r="G129" s="67"/>
    </row>
    <row r="130" spans="1:7">
      <c r="A130" s="65">
        <v>128</v>
      </c>
      <c r="B130" s="65" t="s">
        <v>271</v>
      </c>
      <c r="C130" s="65" t="s">
        <v>288</v>
      </c>
      <c r="D130" s="65">
        <v>4.5</v>
      </c>
      <c r="E130" s="65">
        <v>30</v>
      </c>
      <c r="F130" s="65">
        <f t="shared" si="1"/>
        <v>135</v>
      </c>
      <c r="G130" s="67"/>
    </row>
    <row r="131" ht="23" customHeight="1" spans="1:7">
      <c r="A131" s="69" t="s">
        <v>12</v>
      </c>
      <c r="B131" s="70"/>
      <c r="C131" s="71"/>
      <c r="D131" s="65">
        <f>SUM(D3:D130)</f>
        <v>1865.1</v>
      </c>
      <c r="E131" s="65"/>
      <c r="F131" s="65">
        <f>SUM(F3:F130)</f>
        <v>55953</v>
      </c>
      <c r="G131" s="67"/>
    </row>
  </sheetData>
  <autoFilter xmlns:etc="http://www.wps.cn/officeDocument/2017/etCustomData" ref="A2:G131" etc:filterBottomFollowUsedRange="0">
    <extLst/>
  </autoFilter>
  <mergeCells count="2">
    <mergeCell ref="A1:G1"/>
    <mergeCell ref="A131:C131"/>
  </mergeCells>
  <pageMargins left="0.700694444444445" right="0.700694444444445" top="0.751388888888889" bottom="0.472222222222222" header="0.298611111111111" footer="0.298611111111111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0"/>
  <sheetViews>
    <sheetView workbookViewId="0">
      <selection activeCell="L11" sqref="L11"/>
    </sheetView>
  </sheetViews>
  <sheetFormatPr defaultColWidth="9" defaultRowHeight="11.25" outlineLevelCol="7"/>
  <cols>
    <col min="1" max="1" width="4.90833333333333" style="34" customWidth="1"/>
    <col min="2" max="2" width="10.725" style="34" customWidth="1"/>
    <col min="3" max="3" width="12.5416666666667" style="34" customWidth="1"/>
    <col min="4" max="4" width="10.0916666666667" style="34" customWidth="1"/>
    <col min="5" max="5" width="10.1833333333333" style="34" customWidth="1"/>
    <col min="6" max="6" width="8.81666666666667" style="34" customWidth="1"/>
    <col min="7" max="7" width="10.5416666666667" style="34" customWidth="1"/>
    <col min="8" max="16384" width="9" style="34"/>
  </cols>
  <sheetData>
    <row r="1" ht="42" customHeight="1" spans="1:8">
      <c r="A1" s="51" t="s">
        <v>289</v>
      </c>
      <c r="B1" s="52"/>
      <c r="C1" s="52"/>
      <c r="D1" s="52"/>
      <c r="E1" s="52"/>
      <c r="F1" s="52"/>
      <c r="G1" s="52"/>
      <c r="H1" s="52"/>
    </row>
    <row r="2" ht="29" customHeight="1" spans="1:8">
      <c r="A2" s="53" t="s">
        <v>1</v>
      </c>
      <c r="B2" s="54" t="s">
        <v>290</v>
      </c>
      <c r="C2" s="54" t="s">
        <v>29</v>
      </c>
      <c r="D2" s="53" t="s">
        <v>291</v>
      </c>
      <c r="E2" s="53" t="s">
        <v>292</v>
      </c>
      <c r="F2" s="53" t="s">
        <v>31</v>
      </c>
      <c r="G2" s="53" t="s">
        <v>293</v>
      </c>
      <c r="H2" s="54" t="s">
        <v>33</v>
      </c>
    </row>
    <row r="3" s="34" customFormat="1" ht="32" customHeight="1" spans="1:8">
      <c r="A3" s="55">
        <v>1</v>
      </c>
      <c r="B3" s="55" t="s">
        <v>294</v>
      </c>
      <c r="C3" s="55" t="s">
        <v>295</v>
      </c>
      <c r="D3" s="47">
        <v>7</v>
      </c>
      <c r="E3" s="47" t="s">
        <v>296</v>
      </c>
      <c r="F3" s="47">
        <v>30</v>
      </c>
      <c r="G3" s="47">
        <f t="shared" ref="G3:G66" si="0">D3*F3</f>
        <v>210</v>
      </c>
      <c r="H3" s="47"/>
    </row>
    <row r="4" s="34" customFormat="1" ht="32" customHeight="1" spans="1:8">
      <c r="A4" s="56"/>
      <c r="B4" s="56"/>
      <c r="C4" s="56"/>
      <c r="D4" s="47">
        <v>34</v>
      </c>
      <c r="E4" s="47" t="s">
        <v>297</v>
      </c>
      <c r="F4" s="47">
        <v>30</v>
      </c>
      <c r="G4" s="47">
        <f t="shared" si="0"/>
        <v>1020</v>
      </c>
      <c r="H4" s="47"/>
    </row>
    <row r="5" s="34" customFormat="1" ht="32" customHeight="1" spans="1:8">
      <c r="A5" s="47">
        <v>2</v>
      </c>
      <c r="B5" s="47" t="s">
        <v>298</v>
      </c>
      <c r="C5" s="47" t="s">
        <v>299</v>
      </c>
      <c r="D5" s="47">
        <v>50</v>
      </c>
      <c r="E5" s="47" t="s">
        <v>300</v>
      </c>
      <c r="F5" s="47">
        <v>30</v>
      </c>
      <c r="G5" s="47">
        <f t="shared" si="0"/>
        <v>1500</v>
      </c>
      <c r="H5" s="47"/>
    </row>
    <row r="6" s="34" customFormat="1" ht="32" customHeight="1" spans="1:8">
      <c r="A6" s="47">
        <v>3</v>
      </c>
      <c r="B6" s="47" t="s">
        <v>301</v>
      </c>
      <c r="C6" s="47" t="s">
        <v>302</v>
      </c>
      <c r="D6" s="47">
        <v>26</v>
      </c>
      <c r="E6" s="47" t="s">
        <v>297</v>
      </c>
      <c r="F6" s="47">
        <v>30</v>
      </c>
      <c r="G6" s="47">
        <f t="shared" si="0"/>
        <v>780</v>
      </c>
      <c r="H6" s="47"/>
    </row>
    <row r="7" s="34" customFormat="1" ht="32" customHeight="1" spans="1:8">
      <c r="A7" s="47">
        <v>4</v>
      </c>
      <c r="B7" s="47" t="s">
        <v>303</v>
      </c>
      <c r="C7" s="47" t="s">
        <v>304</v>
      </c>
      <c r="D7" s="47">
        <v>120</v>
      </c>
      <c r="E7" s="47" t="s">
        <v>300</v>
      </c>
      <c r="F7" s="47">
        <v>30</v>
      </c>
      <c r="G7" s="47">
        <f t="shared" si="0"/>
        <v>3600</v>
      </c>
      <c r="H7" s="47"/>
    </row>
    <row r="8" s="34" customFormat="1" ht="32" customHeight="1" spans="1:8">
      <c r="A8" s="47">
        <v>5</v>
      </c>
      <c r="B8" s="47" t="s">
        <v>305</v>
      </c>
      <c r="C8" s="47" t="s">
        <v>306</v>
      </c>
      <c r="D8" s="47">
        <v>10</v>
      </c>
      <c r="E8" s="47" t="s">
        <v>297</v>
      </c>
      <c r="F8" s="47">
        <v>30</v>
      </c>
      <c r="G8" s="47">
        <f t="shared" si="0"/>
        <v>300</v>
      </c>
      <c r="H8" s="47"/>
    </row>
    <row r="9" s="34" customFormat="1" ht="32" customHeight="1" spans="1:8">
      <c r="A9" s="47">
        <v>6</v>
      </c>
      <c r="B9" s="47" t="s">
        <v>307</v>
      </c>
      <c r="C9" s="47" t="s">
        <v>308</v>
      </c>
      <c r="D9" s="47">
        <v>210</v>
      </c>
      <c r="E9" s="47" t="s">
        <v>297</v>
      </c>
      <c r="F9" s="47">
        <v>30</v>
      </c>
      <c r="G9" s="47">
        <f t="shared" si="0"/>
        <v>6300</v>
      </c>
      <c r="H9" s="47"/>
    </row>
    <row r="10" s="34" customFormat="1" ht="32" customHeight="1" spans="1:8">
      <c r="A10" s="47">
        <v>7</v>
      </c>
      <c r="B10" s="47" t="s">
        <v>309</v>
      </c>
      <c r="C10" s="47" t="s">
        <v>310</v>
      </c>
      <c r="D10" s="47">
        <v>180</v>
      </c>
      <c r="E10" s="47" t="s">
        <v>297</v>
      </c>
      <c r="F10" s="47">
        <v>30</v>
      </c>
      <c r="G10" s="47">
        <f t="shared" si="0"/>
        <v>5400</v>
      </c>
      <c r="H10" s="47"/>
    </row>
    <row r="11" s="34" customFormat="1" ht="32" customHeight="1" spans="1:8">
      <c r="A11" s="47">
        <v>8</v>
      </c>
      <c r="B11" s="47" t="s">
        <v>298</v>
      </c>
      <c r="C11" s="47" t="s">
        <v>311</v>
      </c>
      <c r="D11" s="47">
        <v>62</v>
      </c>
      <c r="E11" s="47" t="s">
        <v>297</v>
      </c>
      <c r="F11" s="47">
        <v>30</v>
      </c>
      <c r="G11" s="47">
        <f t="shared" si="0"/>
        <v>1860</v>
      </c>
      <c r="H11" s="47"/>
    </row>
    <row r="12" s="34" customFormat="1" ht="32" customHeight="1" spans="1:8">
      <c r="A12" s="47">
        <v>9</v>
      </c>
      <c r="B12" s="47" t="s">
        <v>312</v>
      </c>
      <c r="C12" s="47" t="s">
        <v>313</v>
      </c>
      <c r="D12" s="47">
        <v>15</v>
      </c>
      <c r="E12" s="47" t="s">
        <v>300</v>
      </c>
      <c r="F12" s="47">
        <v>30</v>
      </c>
      <c r="G12" s="47">
        <f t="shared" si="0"/>
        <v>450</v>
      </c>
      <c r="H12" s="47"/>
    </row>
    <row r="13" s="34" customFormat="1" ht="32" customHeight="1" spans="1:8">
      <c r="A13" s="47">
        <v>10</v>
      </c>
      <c r="B13" s="47" t="s">
        <v>314</v>
      </c>
      <c r="C13" s="47" t="s">
        <v>315</v>
      </c>
      <c r="D13" s="47">
        <v>130</v>
      </c>
      <c r="E13" s="47" t="s">
        <v>300</v>
      </c>
      <c r="F13" s="47">
        <v>30</v>
      </c>
      <c r="G13" s="47">
        <f t="shared" si="0"/>
        <v>3900</v>
      </c>
      <c r="H13" s="47"/>
    </row>
    <row r="14" s="34" customFormat="1" ht="32" customHeight="1" spans="1:8">
      <c r="A14" s="47">
        <v>11</v>
      </c>
      <c r="B14" s="47" t="s">
        <v>316</v>
      </c>
      <c r="C14" s="47" t="s">
        <v>317</v>
      </c>
      <c r="D14" s="47">
        <v>31</v>
      </c>
      <c r="E14" s="47" t="s">
        <v>300</v>
      </c>
      <c r="F14" s="47">
        <v>30</v>
      </c>
      <c r="G14" s="47">
        <f t="shared" si="0"/>
        <v>930</v>
      </c>
      <c r="H14" s="47"/>
    </row>
    <row r="15" s="50" customFormat="1" ht="32" customHeight="1" spans="1:8">
      <c r="A15" s="47">
        <v>12</v>
      </c>
      <c r="B15" s="47" t="s">
        <v>318</v>
      </c>
      <c r="C15" s="47" t="s">
        <v>319</v>
      </c>
      <c r="D15" s="47">
        <v>2</v>
      </c>
      <c r="E15" s="47" t="s">
        <v>296</v>
      </c>
      <c r="F15" s="47">
        <v>30</v>
      </c>
      <c r="G15" s="47">
        <f t="shared" si="0"/>
        <v>60</v>
      </c>
      <c r="H15" s="47"/>
    </row>
    <row r="16" s="34" customFormat="1" ht="32" customHeight="1" spans="1:8">
      <c r="A16" s="47">
        <v>13</v>
      </c>
      <c r="B16" s="47" t="s">
        <v>320</v>
      </c>
      <c r="C16" s="47" t="s">
        <v>321</v>
      </c>
      <c r="D16" s="47">
        <v>50</v>
      </c>
      <c r="E16" s="47" t="s">
        <v>300</v>
      </c>
      <c r="F16" s="47">
        <v>30</v>
      </c>
      <c r="G16" s="47">
        <f t="shared" si="0"/>
        <v>1500</v>
      </c>
      <c r="H16" s="47"/>
    </row>
    <row r="17" s="34" customFormat="1" ht="32" customHeight="1" spans="1:8">
      <c r="A17" s="47">
        <v>14</v>
      </c>
      <c r="B17" s="57" t="s">
        <v>322</v>
      </c>
      <c r="C17" s="57" t="s">
        <v>323</v>
      </c>
      <c r="D17" s="57">
        <v>10</v>
      </c>
      <c r="E17" s="47" t="s">
        <v>296</v>
      </c>
      <c r="F17" s="47">
        <v>30</v>
      </c>
      <c r="G17" s="47">
        <f t="shared" si="0"/>
        <v>300</v>
      </c>
      <c r="H17" s="47"/>
    </row>
    <row r="18" s="34" customFormat="1" ht="32" customHeight="1" spans="1:8">
      <c r="A18" s="47">
        <v>15</v>
      </c>
      <c r="B18" s="57" t="s">
        <v>324</v>
      </c>
      <c r="C18" s="57" t="s">
        <v>325</v>
      </c>
      <c r="D18" s="57">
        <v>15</v>
      </c>
      <c r="E18" s="47" t="s">
        <v>326</v>
      </c>
      <c r="F18" s="47">
        <v>30</v>
      </c>
      <c r="G18" s="47">
        <f t="shared" si="0"/>
        <v>450</v>
      </c>
      <c r="H18" s="47"/>
    </row>
    <row r="19" s="34" customFormat="1" ht="32" customHeight="1" spans="1:8">
      <c r="A19" s="47">
        <v>16</v>
      </c>
      <c r="B19" s="57" t="s">
        <v>327</v>
      </c>
      <c r="C19" s="57" t="s">
        <v>328</v>
      </c>
      <c r="D19" s="57">
        <v>4.2</v>
      </c>
      <c r="E19" s="47" t="s">
        <v>296</v>
      </c>
      <c r="F19" s="47">
        <v>30</v>
      </c>
      <c r="G19" s="47">
        <f t="shared" si="0"/>
        <v>126</v>
      </c>
      <c r="H19" s="47"/>
    </row>
    <row r="20" s="34" customFormat="1" ht="32" customHeight="1" spans="1:8">
      <c r="A20" s="47">
        <v>17</v>
      </c>
      <c r="B20" s="57" t="s">
        <v>329</v>
      </c>
      <c r="C20" s="57" t="s">
        <v>330</v>
      </c>
      <c r="D20" s="57">
        <v>20</v>
      </c>
      <c r="E20" s="47" t="s">
        <v>300</v>
      </c>
      <c r="F20" s="47">
        <v>30</v>
      </c>
      <c r="G20" s="47">
        <f t="shared" si="0"/>
        <v>600</v>
      </c>
      <c r="H20" s="47"/>
    </row>
    <row r="21" s="34" customFormat="1" ht="32" customHeight="1" spans="1:8">
      <c r="A21" s="47">
        <v>18</v>
      </c>
      <c r="B21" s="57" t="s">
        <v>329</v>
      </c>
      <c r="C21" s="57" t="s">
        <v>330</v>
      </c>
      <c r="D21" s="57">
        <v>12</v>
      </c>
      <c r="E21" s="47" t="s">
        <v>296</v>
      </c>
      <c r="F21" s="47">
        <v>30</v>
      </c>
      <c r="G21" s="47">
        <f t="shared" si="0"/>
        <v>360</v>
      </c>
      <c r="H21" s="47"/>
    </row>
    <row r="22" s="34" customFormat="1" ht="32" customHeight="1" spans="1:8">
      <c r="A22" s="47">
        <v>19</v>
      </c>
      <c r="B22" s="57" t="s">
        <v>331</v>
      </c>
      <c r="C22" s="57" t="s">
        <v>332</v>
      </c>
      <c r="D22" s="57">
        <v>17</v>
      </c>
      <c r="E22" s="47" t="s">
        <v>296</v>
      </c>
      <c r="F22" s="47">
        <v>30</v>
      </c>
      <c r="G22" s="47">
        <f t="shared" si="0"/>
        <v>510</v>
      </c>
      <c r="H22" s="47"/>
    </row>
    <row r="23" s="34" customFormat="1" ht="32" customHeight="1" spans="1:8">
      <c r="A23" s="47">
        <v>20</v>
      </c>
      <c r="B23" s="57" t="s">
        <v>333</v>
      </c>
      <c r="C23" s="47" t="s">
        <v>334</v>
      </c>
      <c r="D23" s="47">
        <v>40</v>
      </c>
      <c r="E23" s="47" t="s">
        <v>300</v>
      </c>
      <c r="F23" s="47">
        <v>30</v>
      </c>
      <c r="G23" s="47">
        <f t="shared" si="0"/>
        <v>1200</v>
      </c>
      <c r="H23" s="47"/>
    </row>
    <row r="24" s="34" customFormat="1" ht="32" customHeight="1" spans="1:8">
      <c r="A24" s="47">
        <v>21</v>
      </c>
      <c r="B24" s="57" t="s">
        <v>333</v>
      </c>
      <c r="C24" s="47" t="s">
        <v>335</v>
      </c>
      <c r="D24" s="47">
        <v>37</v>
      </c>
      <c r="E24" s="57" t="s">
        <v>336</v>
      </c>
      <c r="F24" s="47">
        <v>30</v>
      </c>
      <c r="G24" s="47">
        <f t="shared" si="0"/>
        <v>1110</v>
      </c>
      <c r="H24" s="47"/>
    </row>
    <row r="25" s="34" customFormat="1" ht="32" customHeight="1" spans="1:8">
      <c r="A25" s="47">
        <v>22</v>
      </c>
      <c r="B25" s="57" t="s">
        <v>337</v>
      </c>
      <c r="C25" s="47" t="s">
        <v>338</v>
      </c>
      <c r="D25" s="47">
        <v>3.5</v>
      </c>
      <c r="E25" s="57" t="s">
        <v>336</v>
      </c>
      <c r="F25" s="47">
        <v>30</v>
      </c>
      <c r="G25" s="47">
        <f t="shared" si="0"/>
        <v>105</v>
      </c>
      <c r="H25" s="47"/>
    </row>
    <row r="26" s="34" customFormat="1" ht="32" customHeight="1" spans="1:8">
      <c r="A26" s="47">
        <v>23</v>
      </c>
      <c r="B26" s="57" t="s">
        <v>339</v>
      </c>
      <c r="C26" s="47" t="s">
        <v>340</v>
      </c>
      <c r="D26" s="47">
        <v>5.8</v>
      </c>
      <c r="E26" s="57" t="s">
        <v>336</v>
      </c>
      <c r="F26" s="47">
        <v>30</v>
      </c>
      <c r="G26" s="47">
        <f t="shared" si="0"/>
        <v>174</v>
      </c>
      <c r="H26" s="47"/>
    </row>
    <row r="27" s="34" customFormat="1" ht="32" customHeight="1" spans="1:8">
      <c r="A27" s="47">
        <v>24</v>
      </c>
      <c r="B27" s="57" t="s">
        <v>341</v>
      </c>
      <c r="C27" s="47" t="s">
        <v>342</v>
      </c>
      <c r="D27" s="47">
        <v>5.5</v>
      </c>
      <c r="E27" s="57" t="s">
        <v>336</v>
      </c>
      <c r="F27" s="47">
        <v>30</v>
      </c>
      <c r="G27" s="47">
        <f t="shared" si="0"/>
        <v>165</v>
      </c>
      <c r="H27" s="47"/>
    </row>
    <row r="28" s="34" customFormat="1" ht="32" customHeight="1" spans="1:8">
      <c r="A28" s="47">
        <v>25</v>
      </c>
      <c r="B28" s="57" t="s">
        <v>343</v>
      </c>
      <c r="C28" s="47" t="s">
        <v>334</v>
      </c>
      <c r="D28" s="47">
        <v>180</v>
      </c>
      <c r="E28" s="47" t="s">
        <v>297</v>
      </c>
      <c r="F28" s="47">
        <v>30</v>
      </c>
      <c r="G28" s="47">
        <f t="shared" si="0"/>
        <v>5400</v>
      </c>
      <c r="H28" s="47"/>
    </row>
    <row r="29" s="34" customFormat="1" ht="32" customHeight="1" spans="1:8">
      <c r="A29" s="47">
        <v>26</v>
      </c>
      <c r="B29" s="47" t="s">
        <v>344</v>
      </c>
      <c r="C29" s="47" t="s">
        <v>345</v>
      </c>
      <c r="D29" s="47">
        <v>40</v>
      </c>
      <c r="E29" s="47" t="s">
        <v>300</v>
      </c>
      <c r="F29" s="47">
        <v>30</v>
      </c>
      <c r="G29" s="47">
        <f t="shared" si="0"/>
        <v>1200</v>
      </c>
      <c r="H29" s="47"/>
    </row>
    <row r="30" s="34" customFormat="1" ht="32" customHeight="1" spans="1:8">
      <c r="A30" s="47">
        <v>27</v>
      </c>
      <c r="B30" s="47" t="s">
        <v>346</v>
      </c>
      <c r="C30" s="47" t="s">
        <v>347</v>
      </c>
      <c r="D30" s="47">
        <v>60</v>
      </c>
      <c r="E30" s="47" t="s">
        <v>296</v>
      </c>
      <c r="F30" s="47">
        <v>30</v>
      </c>
      <c r="G30" s="47">
        <f t="shared" si="0"/>
        <v>1800</v>
      </c>
      <c r="H30" s="47"/>
    </row>
    <row r="31" s="34" customFormat="1" ht="32" customHeight="1" spans="1:8">
      <c r="A31" s="47">
        <v>28</v>
      </c>
      <c r="B31" s="57" t="s">
        <v>346</v>
      </c>
      <c r="C31" s="47" t="s">
        <v>348</v>
      </c>
      <c r="D31" s="47">
        <v>220</v>
      </c>
      <c r="E31" s="47" t="s">
        <v>297</v>
      </c>
      <c r="F31" s="47">
        <v>30</v>
      </c>
      <c r="G31" s="47">
        <f t="shared" si="0"/>
        <v>6600</v>
      </c>
      <c r="H31" s="47"/>
    </row>
    <row r="32" s="34" customFormat="1" ht="32" customHeight="1" spans="1:8">
      <c r="A32" s="47">
        <v>29</v>
      </c>
      <c r="B32" s="47" t="s">
        <v>349</v>
      </c>
      <c r="C32" s="47" t="s">
        <v>350</v>
      </c>
      <c r="D32" s="47">
        <v>49</v>
      </c>
      <c r="E32" s="57" t="s">
        <v>351</v>
      </c>
      <c r="F32" s="47">
        <v>30</v>
      </c>
      <c r="G32" s="47">
        <f t="shared" si="0"/>
        <v>1470</v>
      </c>
      <c r="H32" s="47"/>
    </row>
    <row r="33" s="34" customFormat="1" ht="32" customHeight="1" spans="1:8">
      <c r="A33" s="47">
        <v>30</v>
      </c>
      <c r="B33" s="47" t="s">
        <v>352</v>
      </c>
      <c r="C33" s="47" t="s">
        <v>353</v>
      </c>
      <c r="D33" s="47">
        <v>81</v>
      </c>
      <c r="E33" s="57" t="s">
        <v>351</v>
      </c>
      <c r="F33" s="47">
        <v>30</v>
      </c>
      <c r="G33" s="47">
        <f t="shared" si="0"/>
        <v>2430</v>
      </c>
      <c r="H33" s="47"/>
    </row>
    <row r="34" s="34" customFormat="1" ht="32" customHeight="1" spans="1:8">
      <c r="A34" s="47">
        <v>31</v>
      </c>
      <c r="B34" s="47" t="s">
        <v>354</v>
      </c>
      <c r="C34" s="47" t="s">
        <v>355</v>
      </c>
      <c r="D34" s="47">
        <v>33.4</v>
      </c>
      <c r="E34" s="47" t="s">
        <v>300</v>
      </c>
      <c r="F34" s="47">
        <v>30</v>
      </c>
      <c r="G34" s="47">
        <f t="shared" si="0"/>
        <v>1002</v>
      </c>
      <c r="H34" s="47"/>
    </row>
    <row r="35" s="34" customFormat="1" ht="32" customHeight="1" spans="1:8">
      <c r="A35" s="47">
        <v>32</v>
      </c>
      <c r="B35" s="47" t="s">
        <v>354</v>
      </c>
      <c r="C35" s="47" t="s">
        <v>356</v>
      </c>
      <c r="D35" s="47">
        <v>8</v>
      </c>
      <c r="E35" s="47" t="s">
        <v>296</v>
      </c>
      <c r="F35" s="47">
        <v>30</v>
      </c>
      <c r="G35" s="47">
        <f t="shared" si="0"/>
        <v>240</v>
      </c>
      <c r="H35" s="47"/>
    </row>
    <row r="36" s="34" customFormat="1" ht="32" customHeight="1" spans="1:8">
      <c r="A36" s="47">
        <v>33</v>
      </c>
      <c r="B36" s="47" t="s">
        <v>354</v>
      </c>
      <c r="C36" s="47" t="s">
        <v>357</v>
      </c>
      <c r="D36" s="47">
        <v>30</v>
      </c>
      <c r="E36" s="47" t="s">
        <v>300</v>
      </c>
      <c r="F36" s="47">
        <v>30</v>
      </c>
      <c r="G36" s="47">
        <f t="shared" si="0"/>
        <v>900</v>
      </c>
      <c r="H36" s="47"/>
    </row>
    <row r="37" s="34" customFormat="1" ht="32" customHeight="1" spans="1:8">
      <c r="A37" s="47">
        <v>34</v>
      </c>
      <c r="B37" s="47" t="s">
        <v>358</v>
      </c>
      <c r="C37" s="47" t="s">
        <v>359</v>
      </c>
      <c r="D37" s="47">
        <v>24</v>
      </c>
      <c r="E37" s="47" t="s">
        <v>296</v>
      </c>
      <c r="F37" s="47">
        <v>30</v>
      </c>
      <c r="G37" s="47">
        <f t="shared" si="0"/>
        <v>720</v>
      </c>
      <c r="H37" s="47"/>
    </row>
    <row r="38" s="34" customFormat="1" ht="32" customHeight="1" spans="1:8">
      <c r="A38" s="47">
        <v>35</v>
      </c>
      <c r="B38" s="47" t="s">
        <v>360</v>
      </c>
      <c r="C38" s="47" t="s">
        <v>361</v>
      </c>
      <c r="D38" s="47">
        <v>22</v>
      </c>
      <c r="E38" s="57" t="s">
        <v>362</v>
      </c>
      <c r="F38" s="47">
        <v>30</v>
      </c>
      <c r="G38" s="47">
        <f t="shared" si="0"/>
        <v>660</v>
      </c>
      <c r="H38" s="47"/>
    </row>
    <row r="39" s="34" customFormat="1" ht="32" customHeight="1" spans="1:8">
      <c r="A39" s="47">
        <v>36</v>
      </c>
      <c r="B39" s="47" t="s">
        <v>360</v>
      </c>
      <c r="C39" s="47" t="s">
        <v>363</v>
      </c>
      <c r="D39" s="47">
        <v>70</v>
      </c>
      <c r="E39" s="47" t="s">
        <v>300</v>
      </c>
      <c r="F39" s="47">
        <v>30</v>
      </c>
      <c r="G39" s="47">
        <f t="shared" si="0"/>
        <v>2100</v>
      </c>
      <c r="H39" s="47"/>
    </row>
    <row r="40" s="34" customFormat="1" ht="32" customHeight="1" spans="1:8">
      <c r="A40" s="47">
        <v>37</v>
      </c>
      <c r="B40" s="47" t="s">
        <v>358</v>
      </c>
      <c r="C40" s="47" t="s">
        <v>364</v>
      </c>
      <c r="D40" s="47">
        <v>24</v>
      </c>
      <c r="E40" s="47" t="s">
        <v>296</v>
      </c>
      <c r="F40" s="47">
        <v>30</v>
      </c>
      <c r="G40" s="47">
        <f t="shared" si="0"/>
        <v>720</v>
      </c>
      <c r="H40" s="47"/>
    </row>
    <row r="41" s="34" customFormat="1" ht="32" customHeight="1" spans="1:8">
      <c r="A41" s="47">
        <v>38</v>
      </c>
      <c r="B41" s="47" t="s">
        <v>360</v>
      </c>
      <c r="C41" s="47" t="s">
        <v>365</v>
      </c>
      <c r="D41" s="47">
        <v>38.8</v>
      </c>
      <c r="E41" s="47" t="s">
        <v>300</v>
      </c>
      <c r="F41" s="47">
        <v>30</v>
      </c>
      <c r="G41" s="47">
        <f t="shared" si="0"/>
        <v>1164</v>
      </c>
      <c r="H41" s="47"/>
    </row>
    <row r="42" s="34" customFormat="1" ht="32" customHeight="1" spans="1:8">
      <c r="A42" s="47">
        <v>39</v>
      </c>
      <c r="B42" s="47" t="s">
        <v>366</v>
      </c>
      <c r="C42" s="47" t="s">
        <v>367</v>
      </c>
      <c r="D42" s="47">
        <v>5</v>
      </c>
      <c r="E42" s="47" t="s">
        <v>296</v>
      </c>
      <c r="F42" s="47">
        <v>30</v>
      </c>
      <c r="G42" s="47">
        <f t="shared" si="0"/>
        <v>150</v>
      </c>
      <c r="H42" s="47"/>
    </row>
    <row r="43" s="34" customFormat="1" ht="32" customHeight="1" spans="1:8">
      <c r="A43" s="47">
        <v>40</v>
      </c>
      <c r="B43" s="47" t="s">
        <v>368</v>
      </c>
      <c r="C43" s="47" t="s">
        <v>369</v>
      </c>
      <c r="D43" s="47">
        <v>25</v>
      </c>
      <c r="E43" s="47" t="s">
        <v>300</v>
      </c>
      <c r="F43" s="47">
        <v>30</v>
      </c>
      <c r="G43" s="47">
        <f t="shared" si="0"/>
        <v>750</v>
      </c>
      <c r="H43" s="47"/>
    </row>
    <row r="44" s="34" customFormat="1" ht="32" customHeight="1" spans="1:8">
      <c r="A44" s="47">
        <v>41</v>
      </c>
      <c r="B44" s="44" t="s">
        <v>370</v>
      </c>
      <c r="C44" s="44" t="s">
        <v>371</v>
      </c>
      <c r="D44" s="44">
        <v>3</v>
      </c>
      <c r="E44" s="47" t="s">
        <v>372</v>
      </c>
      <c r="F44" s="47">
        <v>30</v>
      </c>
      <c r="G44" s="47">
        <f t="shared" si="0"/>
        <v>90</v>
      </c>
      <c r="H44" s="47"/>
    </row>
    <row r="45" s="34" customFormat="1" ht="32" customHeight="1" spans="1:8">
      <c r="A45" s="47">
        <v>42</v>
      </c>
      <c r="B45" s="44" t="s">
        <v>370</v>
      </c>
      <c r="C45" s="44" t="s">
        <v>373</v>
      </c>
      <c r="D45" s="44">
        <v>6</v>
      </c>
      <c r="E45" s="47" t="s">
        <v>372</v>
      </c>
      <c r="F45" s="47">
        <v>30</v>
      </c>
      <c r="G45" s="47">
        <f t="shared" si="0"/>
        <v>180</v>
      </c>
      <c r="H45" s="47"/>
    </row>
    <row r="46" s="34" customFormat="1" ht="32" customHeight="1" spans="1:8">
      <c r="A46" s="47">
        <v>43</v>
      </c>
      <c r="B46" s="44" t="s">
        <v>374</v>
      </c>
      <c r="C46" s="44" t="s">
        <v>375</v>
      </c>
      <c r="D46" s="44">
        <v>6</v>
      </c>
      <c r="E46" s="47" t="s">
        <v>372</v>
      </c>
      <c r="F46" s="47">
        <v>30</v>
      </c>
      <c r="G46" s="47">
        <f t="shared" si="0"/>
        <v>180</v>
      </c>
      <c r="H46" s="47"/>
    </row>
    <row r="47" s="34" customFormat="1" ht="32" customHeight="1" spans="1:8">
      <c r="A47" s="47">
        <v>44</v>
      </c>
      <c r="B47" s="44" t="s">
        <v>374</v>
      </c>
      <c r="C47" s="44" t="s">
        <v>376</v>
      </c>
      <c r="D47" s="44">
        <v>12</v>
      </c>
      <c r="E47" s="47" t="s">
        <v>372</v>
      </c>
      <c r="F47" s="47">
        <v>30</v>
      </c>
      <c r="G47" s="47">
        <f t="shared" si="0"/>
        <v>360</v>
      </c>
      <c r="H47" s="47"/>
    </row>
    <row r="48" s="34" customFormat="1" ht="32" customHeight="1" spans="1:8">
      <c r="A48" s="47">
        <v>45</v>
      </c>
      <c r="B48" s="44" t="s">
        <v>374</v>
      </c>
      <c r="C48" s="44" t="s">
        <v>377</v>
      </c>
      <c r="D48" s="44">
        <v>15</v>
      </c>
      <c r="E48" s="47" t="s">
        <v>372</v>
      </c>
      <c r="F48" s="47">
        <v>30</v>
      </c>
      <c r="G48" s="47">
        <f t="shared" si="0"/>
        <v>450</v>
      </c>
      <c r="H48" s="47"/>
    </row>
    <row r="49" s="34" customFormat="1" ht="32" customHeight="1" spans="1:8">
      <c r="A49" s="47">
        <v>46</v>
      </c>
      <c r="B49" s="44" t="s">
        <v>374</v>
      </c>
      <c r="C49" s="44" t="s">
        <v>378</v>
      </c>
      <c r="D49" s="44">
        <v>8</v>
      </c>
      <c r="E49" s="47" t="s">
        <v>372</v>
      </c>
      <c r="F49" s="47">
        <v>30</v>
      </c>
      <c r="G49" s="47">
        <f t="shared" si="0"/>
        <v>240</v>
      </c>
      <c r="H49" s="47"/>
    </row>
    <row r="50" s="34" customFormat="1" ht="32" customHeight="1" spans="1:8">
      <c r="A50" s="47">
        <v>47</v>
      </c>
      <c r="B50" s="44" t="s">
        <v>374</v>
      </c>
      <c r="C50" s="44" t="s">
        <v>379</v>
      </c>
      <c r="D50" s="44">
        <v>7</v>
      </c>
      <c r="E50" s="47" t="s">
        <v>372</v>
      </c>
      <c r="F50" s="47">
        <v>30</v>
      </c>
      <c r="G50" s="47">
        <f t="shared" si="0"/>
        <v>210</v>
      </c>
      <c r="H50" s="47"/>
    </row>
    <row r="51" s="34" customFormat="1" ht="32" customHeight="1" spans="1:8">
      <c r="A51" s="47">
        <v>48</v>
      </c>
      <c r="B51" s="44" t="s">
        <v>374</v>
      </c>
      <c r="C51" s="44" t="s">
        <v>380</v>
      </c>
      <c r="D51" s="44">
        <v>3</v>
      </c>
      <c r="E51" s="47" t="s">
        <v>372</v>
      </c>
      <c r="F51" s="47">
        <v>30</v>
      </c>
      <c r="G51" s="47">
        <f t="shared" si="0"/>
        <v>90</v>
      </c>
      <c r="H51" s="47"/>
    </row>
    <row r="52" s="34" customFormat="1" ht="32" customHeight="1" spans="1:8">
      <c r="A52" s="47">
        <v>49</v>
      </c>
      <c r="B52" s="44" t="s">
        <v>374</v>
      </c>
      <c r="C52" s="44" t="s">
        <v>381</v>
      </c>
      <c r="D52" s="44">
        <v>6</v>
      </c>
      <c r="E52" s="47" t="s">
        <v>372</v>
      </c>
      <c r="F52" s="47">
        <v>30</v>
      </c>
      <c r="G52" s="47">
        <f t="shared" si="0"/>
        <v>180</v>
      </c>
      <c r="H52" s="47"/>
    </row>
    <row r="53" s="34" customFormat="1" ht="32" customHeight="1" spans="1:8">
      <c r="A53" s="47">
        <v>50</v>
      </c>
      <c r="B53" s="44" t="s">
        <v>374</v>
      </c>
      <c r="C53" s="44" t="s">
        <v>382</v>
      </c>
      <c r="D53" s="44">
        <v>10</v>
      </c>
      <c r="E53" s="47" t="s">
        <v>372</v>
      </c>
      <c r="F53" s="47">
        <v>30</v>
      </c>
      <c r="G53" s="47">
        <f t="shared" si="0"/>
        <v>300</v>
      </c>
      <c r="H53" s="47"/>
    </row>
    <row r="54" s="34" customFormat="1" ht="32" customHeight="1" spans="1:8">
      <c r="A54" s="47">
        <v>51</v>
      </c>
      <c r="B54" s="44" t="s">
        <v>374</v>
      </c>
      <c r="C54" s="44" t="s">
        <v>383</v>
      </c>
      <c r="D54" s="44">
        <v>12</v>
      </c>
      <c r="E54" s="47" t="s">
        <v>372</v>
      </c>
      <c r="F54" s="47">
        <v>30</v>
      </c>
      <c r="G54" s="47">
        <f t="shared" si="0"/>
        <v>360</v>
      </c>
      <c r="H54" s="47"/>
    </row>
    <row r="55" s="34" customFormat="1" ht="32" customHeight="1" spans="1:8">
      <c r="A55" s="47">
        <v>52</v>
      </c>
      <c r="B55" s="44" t="s">
        <v>384</v>
      </c>
      <c r="C55" s="44" t="s">
        <v>385</v>
      </c>
      <c r="D55" s="44">
        <v>25</v>
      </c>
      <c r="E55" s="47" t="s">
        <v>386</v>
      </c>
      <c r="F55" s="47">
        <v>30</v>
      </c>
      <c r="G55" s="47">
        <f t="shared" si="0"/>
        <v>750</v>
      </c>
      <c r="H55" s="47"/>
    </row>
    <row r="56" s="34" customFormat="1" ht="32" customHeight="1" spans="1:8">
      <c r="A56" s="47">
        <v>53</v>
      </c>
      <c r="B56" s="44" t="s">
        <v>387</v>
      </c>
      <c r="C56" s="44" t="s">
        <v>388</v>
      </c>
      <c r="D56" s="44">
        <v>1.8</v>
      </c>
      <c r="E56" s="47" t="s">
        <v>372</v>
      </c>
      <c r="F56" s="47">
        <v>30</v>
      </c>
      <c r="G56" s="47">
        <f t="shared" si="0"/>
        <v>54</v>
      </c>
      <c r="H56" s="47"/>
    </row>
    <row r="57" s="34" customFormat="1" ht="32" customHeight="1" spans="1:8">
      <c r="A57" s="47">
        <v>54</v>
      </c>
      <c r="B57" s="44" t="s">
        <v>387</v>
      </c>
      <c r="C57" s="44" t="s">
        <v>389</v>
      </c>
      <c r="D57" s="44">
        <v>4</v>
      </c>
      <c r="E57" s="47" t="s">
        <v>372</v>
      </c>
      <c r="F57" s="47">
        <v>30</v>
      </c>
      <c r="G57" s="47">
        <f t="shared" si="0"/>
        <v>120</v>
      </c>
      <c r="H57" s="47"/>
    </row>
    <row r="58" s="34" customFormat="1" ht="32" customHeight="1" spans="1:8">
      <c r="A58" s="47">
        <v>55</v>
      </c>
      <c r="B58" s="44" t="s">
        <v>387</v>
      </c>
      <c r="C58" s="44" t="s">
        <v>390</v>
      </c>
      <c r="D58" s="44">
        <v>1</v>
      </c>
      <c r="E58" s="47" t="s">
        <v>372</v>
      </c>
      <c r="F58" s="47">
        <v>30</v>
      </c>
      <c r="G58" s="47">
        <f t="shared" si="0"/>
        <v>30</v>
      </c>
      <c r="H58" s="47"/>
    </row>
    <row r="59" s="34" customFormat="1" ht="32" customHeight="1" spans="1:8">
      <c r="A59" s="47">
        <v>56</v>
      </c>
      <c r="B59" s="44" t="s">
        <v>387</v>
      </c>
      <c r="C59" s="44" t="s">
        <v>391</v>
      </c>
      <c r="D59" s="44">
        <v>2</v>
      </c>
      <c r="E59" s="47" t="s">
        <v>372</v>
      </c>
      <c r="F59" s="47">
        <v>30</v>
      </c>
      <c r="G59" s="47">
        <f t="shared" si="0"/>
        <v>60</v>
      </c>
      <c r="H59" s="47"/>
    </row>
    <row r="60" s="34" customFormat="1" ht="32" customHeight="1" spans="1:8">
      <c r="A60" s="47">
        <v>57</v>
      </c>
      <c r="B60" s="44" t="s">
        <v>387</v>
      </c>
      <c r="C60" s="44" t="s">
        <v>392</v>
      </c>
      <c r="D60" s="44">
        <v>1.5</v>
      </c>
      <c r="E60" s="47" t="s">
        <v>372</v>
      </c>
      <c r="F60" s="47">
        <v>30</v>
      </c>
      <c r="G60" s="47">
        <f t="shared" si="0"/>
        <v>45</v>
      </c>
      <c r="H60" s="47"/>
    </row>
    <row r="61" s="34" customFormat="1" ht="32" customHeight="1" spans="1:8">
      <c r="A61" s="47">
        <v>58</v>
      </c>
      <c r="B61" s="44" t="s">
        <v>393</v>
      </c>
      <c r="C61" s="44" t="s">
        <v>394</v>
      </c>
      <c r="D61" s="44">
        <v>15</v>
      </c>
      <c r="E61" s="47" t="s">
        <v>395</v>
      </c>
      <c r="F61" s="47">
        <v>30</v>
      </c>
      <c r="G61" s="47">
        <f t="shared" si="0"/>
        <v>450</v>
      </c>
      <c r="H61" s="47"/>
    </row>
    <row r="62" s="34" customFormat="1" ht="32" customHeight="1" spans="1:8">
      <c r="A62" s="47">
        <v>59</v>
      </c>
      <c r="B62" s="57" t="s">
        <v>384</v>
      </c>
      <c r="C62" s="47" t="s">
        <v>396</v>
      </c>
      <c r="D62" s="47">
        <v>3</v>
      </c>
      <c r="E62" s="47" t="s">
        <v>397</v>
      </c>
      <c r="F62" s="47">
        <v>30</v>
      </c>
      <c r="G62" s="47">
        <f t="shared" si="0"/>
        <v>90</v>
      </c>
      <c r="H62" s="47"/>
    </row>
    <row r="63" s="34" customFormat="1" ht="32" customHeight="1" spans="1:8">
      <c r="A63" s="47">
        <v>60</v>
      </c>
      <c r="B63" s="47" t="s">
        <v>398</v>
      </c>
      <c r="C63" s="47" t="s">
        <v>399</v>
      </c>
      <c r="D63" s="47">
        <v>12</v>
      </c>
      <c r="E63" s="47" t="s">
        <v>386</v>
      </c>
      <c r="F63" s="47">
        <v>30</v>
      </c>
      <c r="G63" s="47">
        <f t="shared" si="0"/>
        <v>360</v>
      </c>
      <c r="H63" s="55" t="s">
        <v>400</v>
      </c>
    </row>
    <row r="64" s="34" customFormat="1" ht="32" customHeight="1" spans="1:8">
      <c r="A64" s="47">
        <v>61</v>
      </c>
      <c r="B64" s="47" t="s">
        <v>398</v>
      </c>
      <c r="C64" s="47" t="s">
        <v>401</v>
      </c>
      <c r="D64" s="47">
        <v>27</v>
      </c>
      <c r="E64" s="47" t="s">
        <v>386</v>
      </c>
      <c r="F64" s="47">
        <v>30</v>
      </c>
      <c r="G64" s="47">
        <f t="shared" si="0"/>
        <v>810</v>
      </c>
      <c r="H64" s="58"/>
    </row>
    <row r="65" s="34" customFormat="1" ht="32" customHeight="1" spans="1:8">
      <c r="A65" s="47">
        <v>62</v>
      </c>
      <c r="B65" s="47" t="s">
        <v>398</v>
      </c>
      <c r="C65" s="47" t="s">
        <v>402</v>
      </c>
      <c r="D65" s="47">
        <v>32</v>
      </c>
      <c r="E65" s="47" t="s">
        <v>386</v>
      </c>
      <c r="F65" s="47">
        <v>30</v>
      </c>
      <c r="G65" s="47">
        <f t="shared" si="0"/>
        <v>960</v>
      </c>
      <c r="H65" s="58"/>
    </row>
    <row r="66" s="34" customFormat="1" ht="32" customHeight="1" spans="1:8">
      <c r="A66" s="47">
        <v>63</v>
      </c>
      <c r="B66" s="47" t="s">
        <v>403</v>
      </c>
      <c r="C66" s="47" t="s">
        <v>404</v>
      </c>
      <c r="D66" s="47">
        <v>2</v>
      </c>
      <c r="E66" s="47" t="s">
        <v>395</v>
      </c>
      <c r="F66" s="47">
        <v>30</v>
      </c>
      <c r="G66" s="47">
        <f t="shared" si="0"/>
        <v>60</v>
      </c>
      <c r="H66" s="58"/>
    </row>
    <row r="67" s="34" customFormat="1" ht="32" customHeight="1" spans="1:8">
      <c r="A67" s="47">
        <v>64</v>
      </c>
      <c r="B67" s="47" t="s">
        <v>405</v>
      </c>
      <c r="C67" s="47" t="s">
        <v>406</v>
      </c>
      <c r="D67" s="47">
        <v>58</v>
      </c>
      <c r="E67" s="47" t="s">
        <v>386</v>
      </c>
      <c r="F67" s="47">
        <v>30</v>
      </c>
      <c r="G67" s="47">
        <f t="shared" ref="G67:G80" si="1">D67*F67</f>
        <v>1740</v>
      </c>
      <c r="H67" s="56"/>
    </row>
    <row r="68" s="34" customFormat="1" ht="32" customHeight="1" spans="1:8">
      <c r="A68" s="47">
        <v>65</v>
      </c>
      <c r="B68" s="47" t="s">
        <v>407</v>
      </c>
      <c r="C68" s="47" t="s">
        <v>408</v>
      </c>
      <c r="D68" s="47">
        <v>13</v>
      </c>
      <c r="E68" s="47" t="s">
        <v>326</v>
      </c>
      <c r="F68" s="47">
        <v>30</v>
      </c>
      <c r="G68" s="47">
        <f t="shared" si="1"/>
        <v>390</v>
      </c>
      <c r="H68" s="47"/>
    </row>
    <row r="69" s="34" customFormat="1" ht="32" customHeight="1" spans="1:8">
      <c r="A69" s="47">
        <v>66</v>
      </c>
      <c r="B69" s="47" t="s">
        <v>409</v>
      </c>
      <c r="C69" s="47" t="s">
        <v>410</v>
      </c>
      <c r="D69" s="57">
        <v>22</v>
      </c>
      <c r="E69" s="47" t="s">
        <v>300</v>
      </c>
      <c r="F69" s="47">
        <v>30</v>
      </c>
      <c r="G69" s="47">
        <f t="shared" si="1"/>
        <v>660</v>
      </c>
      <c r="H69" s="47"/>
    </row>
    <row r="70" s="34" customFormat="1" ht="32" customHeight="1" spans="1:8">
      <c r="A70" s="47">
        <v>67</v>
      </c>
      <c r="B70" s="47" t="s">
        <v>411</v>
      </c>
      <c r="C70" s="47" t="s">
        <v>412</v>
      </c>
      <c r="D70" s="47">
        <v>10</v>
      </c>
      <c r="E70" s="47" t="s">
        <v>297</v>
      </c>
      <c r="F70" s="47">
        <v>30</v>
      </c>
      <c r="G70" s="47">
        <f t="shared" si="1"/>
        <v>300</v>
      </c>
      <c r="H70" s="47"/>
    </row>
    <row r="71" s="34" customFormat="1" ht="32" customHeight="1" spans="1:8">
      <c r="A71" s="47">
        <v>68</v>
      </c>
      <c r="B71" s="47" t="s">
        <v>413</v>
      </c>
      <c r="C71" s="47" t="s">
        <v>414</v>
      </c>
      <c r="D71" s="47">
        <v>81</v>
      </c>
      <c r="E71" s="47" t="s">
        <v>300</v>
      </c>
      <c r="F71" s="47">
        <v>30</v>
      </c>
      <c r="G71" s="47">
        <f t="shared" si="1"/>
        <v>2430</v>
      </c>
      <c r="H71" s="47"/>
    </row>
    <row r="72" s="34" customFormat="1" ht="32" customHeight="1" spans="1:8">
      <c r="A72" s="47">
        <v>69</v>
      </c>
      <c r="B72" s="47" t="s">
        <v>415</v>
      </c>
      <c r="C72" s="47" t="s">
        <v>416</v>
      </c>
      <c r="D72" s="47">
        <v>32</v>
      </c>
      <c r="E72" s="47" t="s">
        <v>300</v>
      </c>
      <c r="F72" s="47">
        <v>30</v>
      </c>
      <c r="G72" s="47">
        <f t="shared" si="1"/>
        <v>960</v>
      </c>
      <c r="H72" s="47"/>
    </row>
    <row r="73" s="34" customFormat="1" ht="32" customHeight="1" spans="1:8">
      <c r="A73" s="47">
        <v>70</v>
      </c>
      <c r="B73" s="47" t="s">
        <v>417</v>
      </c>
      <c r="C73" s="47" t="s">
        <v>418</v>
      </c>
      <c r="D73" s="57">
        <v>32</v>
      </c>
      <c r="E73" s="57" t="s">
        <v>419</v>
      </c>
      <c r="F73" s="47">
        <v>30</v>
      </c>
      <c r="G73" s="47">
        <f t="shared" si="1"/>
        <v>960</v>
      </c>
      <c r="H73" s="47"/>
    </row>
    <row r="74" s="34" customFormat="1" ht="32" customHeight="1" spans="1:8">
      <c r="A74" s="47">
        <v>71</v>
      </c>
      <c r="B74" s="47" t="s">
        <v>420</v>
      </c>
      <c r="C74" s="47" t="s">
        <v>421</v>
      </c>
      <c r="D74" s="47">
        <v>20</v>
      </c>
      <c r="E74" s="47" t="s">
        <v>297</v>
      </c>
      <c r="F74" s="47">
        <v>30</v>
      </c>
      <c r="G74" s="47">
        <f t="shared" si="1"/>
        <v>600</v>
      </c>
      <c r="H74" s="47"/>
    </row>
    <row r="75" s="34" customFormat="1" ht="32" customHeight="1" spans="1:8">
      <c r="A75" s="47">
        <v>72</v>
      </c>
      <c r="B75" s="47" t="s">
        <v>420</v>
      </c>
      <c r="C75" s="47" t="s">
        <v>422</v>
      </c>
      <c r="D75" s="47">
        <v>30</v>
      </c>
      <c r="E75" s="47" t="s">
        <v>297</v>
      </c>
      <c r="F75" s="47">
        <v>30</v>
      </c>
      <c r="G75" s="47">
        <f t="shared" si="1"/>
        <v>900</v>
      </c>
      <c r="H75" s="47"/>
    </row>
    <row r="76" s="34" customFormat="1" ht="32" customHeight="1" spans="1:8">
      <c r="A76" s="47">
        <v>73</v>
      </c>
      <c r="B76" s="59" t="s">
        <v>423</v>
      </c>
      <c r="C76" s="47" t="s">
        <v>424</v>
      </c>
      <c r="D76" s="47">
        <v>38</v>
      </c>
      <c r="E76" s="47" t="s">
        <v>300</v>
      </c>
      <c r="F76" s="47">
        <v>30</v>
      </c>
      <c r="G76" s="47">
        <f t="shared" si="1"/>
        <v>1140</v>
      </c>
      <c r="H76" s="47"/>
    </row>
    <row r="77" s="34" customFormat="1" ht="32" customHeight="1" spans="1:8">
      <c r="A77" s="47">
        <v>74</v>
      </c>
      <c r="B77" s="59" t="s">
        <v>425</v>
      </c>
      <c r="C77" s="47" t="s">
        <v>426</v>
      </c>
      <c r="D77" s="47">
        <v>40</v>
      </c>
      <c r="E77" s="47" t="s">
        <v>300</v>
      </c>
      <c r="F77" s="47">
        <v>30</v>
      </c>
      <c r="G77" s="47">
        <f t="shared" si="1"/>
        <v>1200</v>
      </c>
      <c r="H77" s="47"/>
    </row>
    <row r="78" s="34" customFormat="1" ht="32" customHeight="1" spans="1:8">
      <c r="A78" s="47">
        <v>75</v>
      </c>
      <c r="B78" s="59" t="s">
        <v>425</v>
      </c>
      <c r="C78" s="47" t="s">
        <v>427</v>
      </c>
      <c r="D78" s="47">
        <v>38</v>
      </c>
      <c r="E78" s="47" t="s">
        <v>300</v>
      </c>
      <c r="F78" s="47">
        <v>30</v>
      </c>
      <c r="G78" s="47">
        <f t="shared" si="1"/>
        <v>1140</v>
      </c>
      <c r="H78" s="47"/>
    </row>
    <row r="79" s="34" customFormat="1" ht="32" customHeight="1" spans="1:8">
      <c r="A79" s="47">
        <v>76</v>
      </c>
      <c r="B79" s="59" t="s">
        <v>428</v>
      </c>
      <c r="C79" s="47" t="s">
        <v>429</v>
      </c>
      <c r="D79" s="47">
        <v>60</v>
      </c>
      <c r="E79" s="47" t="s">
        <v>300</v>
      </c>
      <c r="F79" s="47">
        <v>30</v>
      </c>
      <c r="G79" s="47">
        <f t="shared" si="1"/>
        <v>1800</v>
      </c>
      <c r="H79" s="47"/>
    </row>
    <row r="80" ht="39" customHeight="1" spans="1:8">
      <c r="A80" s="60" t="s">
        <v>430</v>
      </c>
      <c r="B80" s="61"/>
      <c r="C80" s="61"/>
      <c r="D80" s="47">
        <f>SUM(D3:D79)</f>
        <v>2695.5</v>
      </c>
      <c r="E80" s="62"/>
      <c r="F80" s="47">
        <v>30</v>
      </c>
      <c r="G80" s="47">
        <f t="shared" si="1"/>
        <v>80865</v>
      </c>
      <c r="H80" s="47"/>
    </row>
  </sheetData>
  <mergeCells count="6">
    <mergeCell ref="A1:H1"/>
    <mergeCell ref="A80:C80"/>
    <mergeCell ref="A3:A4"/>
    <mergeCell ref="B3:B4"/>
    <mergeCell ref="C3:C4"/>
    <mergeCell ref="H63:H67"/>
  </mergeCells>
  <pageMargins left="0.751388888888889" right="0.751388888888889" top="0.865972222222222" bottom="0.786805555555556" header="0.5" footer="0.5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4"/>
  <sheetViews>
    <sheetView workbookViewId="0">
      <selection activeCell="M11" sqref="M11"/>
    </sheetView>
  </sheetViews>
  <sheetFormatPr defaultColWidth="9" defaultRowHeight="11.25" outlineLevelCol="6"/>
  <cols>
    <col min="1" max="1" width="6.36666666666667" style="34" customWidth="1"/>
    <col min="2" max="2" width="10.6333333333333" style="34" customWidth="1"/>
    <col min="3" max="3" width="9.45833333333333" style="34" customWidth="1"/>
    <col min="4" max="4" width="9.18333333333333" style="34" customWidth="1"/>
    <col min="5" max="5" width="9.725" style="34" customWidth="1"/>
    <col min="6" max="6" width="10.3666666666667" style="34" customWidth="1"/>
    <col min="7" max="7" width="14.0916666666667" style="34" customWidth="1"/>
    <col min="8" max="16384" width="9" style="34"/>
  </cols>
  <sheetData>
    <row r="1" ht="42" customHeight="1" spans="1:7">
      <c r="A1" s="37" t="s">
        <v>431</v>
      </c>
      <c r="B1" s="38"/>
      <c r="C1" s="38"/>
      <c r="D1" s="38"/>
      <c r="E1" s="38"/>
      <c r="F1" s="38"/>
      <c r="G1" s="38"/>
    </row>
    <row r="2" s="34" customFormat="1" ht="48" customHeight="1" spans="1:7">
      <c r="A2" s="39" t="s">
        <v>1</v>
      </c>
      <c r="B2" s="39" t="s">
        <v>28</v>
      </c>
      <c r="C2" s="39" t="s">
        <v>29</v>
      </c>
      <c r="D2" s="39" t="s">
        <v>432</v>
      </c>
      <c r="E2" s="39" t="s">
        <v>433</v>
      </c>
      <c r="F2" s="39" t="s">
        <v>123</v>
      </c>
      <c r="G2" s="39" t="s">
        <v>33</v>
      </c>
    </row>
    <row r="3" s="35" customFormat="1" ht="39" customHeight="1" spans="1:7">
      <c r="A3" s="40">
        <v>1</v>
      </c>
      <c r="B3" s="40" t="s">
        <v>434</v>
      </c>
      <c r="C3" s="40" t="s">
        <v>435</v>
      </c>
      <c r="D3" s="40">
        <v>355</v>
      </c>
      <c r="E3" s="40">
        <v>30</v>
      </c>
      <c r="F3" s="40">
        <f t="shared" ref="F3:F66" si="0">D3*30</f>
        <v>10650</v>
      </c>
      <c r="G3" s="41"/>
    </row>
    <row r="4" s="35" customFormat="1" ht="39.4" customHeight="1" spans="1:7">
      <c r="A4" s="40">
        <v>2</v>
      </c>
      <c r="B4" s="40" t="s">
        <v>434</v>
      </c>
      <c r="C4" s="40" t="s">
        <v>436</v>
      </c>
      <c r="D4" s="40">
        <v>342</v>
      </c>
      <c r="E4" s="40">
        <v>30</v>
      </c>
      <c r="F4" s="40">
        <f t="shared" si="0"/>
        <v>10260</v>
      </c>
      <c r="G4" s="41"/>
    </row>
    <row r="5" s="35" customFormat="1" ht="39.4" customHeight="1" spans="1:7">
      <c r="A5" s="40">
        <v>3</v>
      </c>
      <c r="B5" s="40" t="s">
        <v>434</v>
      </c>
      <c r="C5" s="40" t="s">
        <v>437</v>
      </c>
      <c r="D5" s="40">
        <v>285</v>
      </c>
      <c r="E5" s="40">
        <v>30</v>
      </c>
      <c r="F5" s="40">
        <f t="shared" si="0"/>
        <v>8550</v>
      </c>
      <c r="G5" s="40"/>
    </row>
    <row r="6" s="35" customFormat="1" ht="39.4" customHeight="1" spans="1:7">
      <c r="A6" s="40">
        <v>4</v>
      </c>
      <c r="B6" s="40" t="s">
        <v>434</v>
      </c>
      <c r="C6" s="40" t="s">
        <v>438</v>
      </c>
      <c r="D6" s="40">
        <v>340</v>
      </c>
      <c r="E6" s="40">
        <v>30</v>
      </c>
      <c r="F6" s="40">
        <f t="shared" si="0"/>
        <v>10200</v>
      </c>
      <c r="G6" s="40"/>
    </row>
    <row r="7" s="34" customFormat="1" ht="39.4" customHeight="1" spans="1:7">
      <c r="A7" s="40">
        <v>5</v>
      </c>
      <c r="B7" s="40" t="s">
        <v>439</v>
      </c>
      <c r="C7" s="40" t="s">
        <v>440</v>
      </c>
      <c r="D7" s="40">
        <v>18</v>
      </c>
      <c r="E7" s="40">
        <v>30</v>
      </c>
      <c r="F7" s="40">
        <f t="shared" si="0"/>
        <v>540</v>
      </c>
      <c r="G7" s="40"/>
    </row>
    <row r="8" s="34" customFormat="1" ht="39.4" customHeight="1" spans="1:7">
      <c r="A8" s="40">
        <v>6</v>
      </c>
      <c r="B8" s="40" t="s">
        <v>439</v>
      </c>
      <c r="C8" s="40" t="s">
        <v>441</v>
      </c>
      <c r="D8" s="40">
        <v>15</v>
      </c>
      <c r="E8" s="40">
        <v>30</v>
      </c>
      <c r="F8" s="40">
        <f t="shared" si="0"/>
        <v>450</v>
      </c>
      <c r="G8" s="40"/>
    </row>
    <row r="9" s="34" customFormat="1" ht="39.4" customHeight="1" spans="1:7">
      <c r="A9" s="40">
        <v>7</v>
      </c>
      <c r="B9" s="40" t="s">
        <v>439</v>
      </c>
      <c r="C9" s="40" t="s">
        <v>442</v>
      </c>
      <c r="D9" s="40">
        <v>17</v>
      </c>
      <c r="E9" s="40">
        <v>30</v>
      </c>
      <c r="F9" s="40">
        <f t="shared" si="0"/>
        <v>510</v>
      </c>
      <c r="G9" s="40"/>
    </row>
    <row r="10" s="34" customFormat="1" ht="39.4" customHeight="1" spans="1:7">
      <c r="A10" s="40">
        <v>8</v>
      </c>
      <c r="B10" s="40" t="s">
        <v>439</v>
      </c>
      <c r="C10" s="40" t="s">
        <v>443</v>
      </c>
      <c r="D10" s="40">
        <v>10</v>
      </c>
      <c r="E10" s="40">
        <v>30</v>
      </c>
      <c r="F10" s="40">
        <f t="shared" si="0"/>
        <v>300</v>
      </c>
      <c r="G10" s="40"/>
    </row>
    <row r="11" s="34" customFormat="1" ht="39.4" customHeight="1" spans="1:7">
      <c r="A11" s="40">
        <v>9</v>
      </c>
      <c r="B11" s="40" t="s">
        <v>439</v>
      </c>
      <c r="C11" s="40" t="s">
        <v>444</v>
      </c>
      <c r="D11" s="40">
        <v>12</v>
      </c>
      <c r="E11" s="40">
        <v>30</v>
      </c>
      <c r="F11" s="40">
        <f t="shared" si="0"/>
        <v>360</v>
      </c>
      <c r="G11" s="40"/>
    </row>
    <row r="12" s="34" customFormat="1" ht="39.4" customHeight="1" spans="1:7">
      <c r="A12" s="40">
        <v>10</v>
      </c>
      <c r="B12" s="40" t="s">
        <v>439</v>
      </c>
      <c r="C12" s="40" t="s">
        <v>445</v>
      </c>
      <c r="D12" s="40">
        <v>4</v>
      </c>
      <c r="E12" s="40">
        <v>30</v>
      </c>
      <c r="F12" s="40">
        <f t="shared" si="0"/>
        <v>120</v>
      </c>
      <c r="G12" s="40"/>
    </row>
    <row r="13" s="34" customFormat="1" ht="39.4" customHeight="1" spans="1:7">
      <c r="A13" s="40">
        <v>11</v>
      </c>
      <c r="B13" s="40" t="s">
        <v>439</v>
      </c>
      <c r="C13" s="40" t="s">
        <v>446</v>
      </c>
      <c r="D13" s="40">
        <v>7</v>
      </c>
      <c r="E13" s="40">
        <v>30</v>
      </c>
      <c r="F13" s="40">
        <f t="shared" si="0"/>
        <v>210</v>
      </c>
      <c r="G13" s="40"/>
    </row>
    <row r="14" s="34" customFormat="1" ht="39.4" customHeight="1" spans="1:7">
      <c r="A14" s="40">
        <v>12</v>
      </c>
      <c r="B14" s="40" t="s">
        <v>439</v>
      </c>
      <c r="C14" s="40" t="s">
        <v>447</v>
      </c>
      <c r="D14" s="40">
        <v>5</v>
      </c>
      <c r="E14" s="40">
        <v>30</v>
      </c>
      <c r="F14" s="40">
        <f t="shared" si="0"/>
        <v>150</v>
      </c>
      <c r="G14" s="40"/>
    </row>
    <row r="15" s="34" customFormat="1" ht="39.4" customHeight="1" spans="1:7">
      <c r="A15" s="40">
        <v>13</v>
      </c>
      <c r="B15" s="40" t="s">
        <v>439</v>
      </c>
      <c r="C15" s="40" t="s">
        <v>448</v>
      </c>
      <c r="D15" s="40">
        <v>9</v>
      </c>
      <c r="E15" s="40">
        <v>30</v>
      </c>
      <c r="F15" s="40">
        <f t="shared" si="0"/>
        <v>270</v>
      </c>
      <c r="G15" s="40"/>
    </row>
    <row r="16" s="34" customFormat="1" ht="39.4" customHeight="1" spans="1:7">
      <c r="A16" s="40">
        <v>14</v>
      </c>
      <c r="B16" s="40" t="s">
        <v>439</v>
      </c>
      <c r="C16" s="40" t="s">
        <v>449</v>
      </c>
      <c r="D16" s="40">
        <v>2</v>
      </c>
      <c r="E16" s="40">
        <v>30</v>
      </c>
      <c r="F16" s="40">
        <f t="shared" si="0"/>
        <v>60</v>
      </c>
      <c r="G16" s="40"/>
    </row>
    <row r="17" s="34" customFormat="1" ht="39.4" customHeight="1" spans="1:7">
      <c r="A17" s="40">
        <v>15</v>
      </c>
      <c r="B17" s="40" t="s">
        <v>439</v>
      </c>
      <c r="C17" s="40" t="s">
        <v>450</v>
      </c>
      <c r="D17" s="40">
        <v>21</v>
      </c>
      <c r="E17" s="40">
        <v>30</v>
      </c>
      <c r="F17" s="40">
        <f t="shared" si="0"/>
        <v>630</v>
      </c>
      <c r="G17" s="40"/>
    </row>
    <row r="18" s="34" customFormat="1" ht="39.4" customHeight="1" spans="1:7">
      <c r="A18" s="40">
        <v>16</v>
      </c>
      <c r="B18" s="40" t="s">
        <v>439</v>
      </c>
      <c r="C18" s="40" t="s">
        <v>451</v>
      </c>
      <c r="D18" s="40">
        <v>18</v>
      </c>
      <c r="E18" s="40">
        <v>30</v>
      </c>
      <c r="F18" s="40">
        <f t="shared" si="0"/>
        <v>540</v>
      </c>
      <c r="G18" s="42"/>
    </row>
    <row r="19" s="34" customFormat="1" ht="39.4" customHeight="1" spans="1:7">
      <c r="A19" s="40">
        <v>17</v>
      </c>
      <c r="B19" s="40" t="s">
        <v>439</v>
      </c>
      <c r="C19" s="40" t="s">
        <v>452</v>
      </c>
      <c r="D19" s="40">
        <v>37</v>
      </c>
      <c r="E19" s="40">
        <v>30</v>
      </c>
      <c r="F19" s="40">
        <f t="shared" si="0"/>
        <v>1110</v>
      </c>
      <c r="G19" s="40"/>
    </row>
    <row r="20" s="34" customFormat="1" ht="39.4" customHeight="1" spans="1:7">
      <c r="A20" s="40">
        <v>18</v>
      </c>
      <c r="B20" s="40" t="s">
        <v>439</v>
      </c>
      <c r="C20" s="40" t="s">
        <v>453</v>
      </c>
      <c r="D20" s="40">
        <v>10.5</v>
      </c>
      <c r="E20" s="40">
        <v>30</v>
      </c>
      <c r="F20" s="40">
        <f t="shared" si="0"/>
        <v>315</v>
      </c>
      <c r="G20" s="40"/>
    </row>
    <row r="21" s="34" customFormat="1" ht="39.4" customHeight="1" spans="1:7">
      <c r="A21" s="40">
        <v>19</v>
      </c>
      <c r="B21" s="40" t="s">
        <v>439</v>
      </c>
      <c r="C21" s="40" t="s">
        <v>454</v>
      </c>
      <c r="D21" s="40">
        <v>9</v>
      </c>
      <c r="E21" s="40">
        <v>30</v>
      </c>
      <c r="F21" s="40">
        <f t="shared" si="0"/>
        <v>270</v>
      </c>
      <c r="G21" s="40"/>
    </row>
    <row r="22" s="34" customFormat="1" ht="39.4" customHeight="1" spans="1:7">
      <c r="A22" s="40">
        <v>20</v>
      </c>
      <c r="B22" s="40" t="s">
        <v>439</v>
      </c>
      <c r="C22" s="40" t="s">
        <v>455</v>
      </c>
      <c r="D22" s="40">
        <v>10</v>
      </c>
      <c r="E22" s="40">
        <v>30</v>
      </c>
      <c r="F22" s="40">
        <f t="shared" si="0"/>
        <v>300</v>
      </c>
      <c r="G22" s="40"/>
    </row>
    <row r="23" s="34" customFormat="1" ht="39.4" customHeight="1" spans="1:7">
      <c r="A23" s="40">
        <v>21</v>
      </c>
      <c r="B23" s="40" t="s">
        <v>439</v>
      </c>
      <c r="C23" s="40" t="s">
        <v>456</v>
      </c>
      <c r="D23" s="40">
        <v>12</v>
      </c>
      <c r="E23" s="40">
        <v>30</v>
      </c>
      <c r="F23" s="40">
        <f t="shared" si="0"/>
        <v>360</v>
      </c>
      <c r="G23" s="40"/>
    </row>
    <row r="24" s="34" customFormat="1" ht="39.4" customHeight="1" spans="1:7">
      <c r="A24" s="40">
        <v>22</v>
      </c>
      <c r="B24" s="40" t="s">
        <v>457</v>
      </c>
      <c r="C24" s="40" t="s">
        <v>458</v>
      </c>
      <c r="D24" s="40">
        <v>150</v>
      </c>
      <c r="E24" s="40">
        <v>30</v>
      </c>
      <c r="F24" s="40">
        <f t="shared" si="0"/>
        <v>4500</v>
      </c>
      <c r="G24" s="40"/>
    </row>
    <row r="25" s="34" customFormat="1" ht="39.4" customHeight="1" spans="1:7">
      <c r="A25" s="40">
        <v>23</v>
      </c>
      <c r="B25" s="40" t="s">
        <v>459</v>
      </c>
      <c r="C25" s="40" t="s">
        <v>460</v>
      </c>
      <c r="D25" s="40">
        <v>450</v>
      </c>
      <c r="E25" s="40">
        <v>30</v>
      </c>
      <c r="F25" s="40">
        <f t="shared" si="0"/>
        <v>13500</v>
      </c>
      <c r="G25" s="43"/>
    </row>
    <row r="26" s="34" customFormat="1" ht="39.4" customHeight="1" spans="1:7">
      <c r="A26" s="40">
        <v>24</v>
      </c>
      <c r="B26" s="40" t="s">
        <v>459</v>
      </c>
      <c r="C26" s="40" t="s">
        <v>461</v>
      </c>
      <c r="D26" s="40">
        <v>97</v>
      </c>
      <c r="E26" s="40">
        <v>30</v>
      </c>
      <c r="F26" s="40">
        <f t="shared" si="0"/>
        <v>2910</v>
      </c>
      <c r="G26" s="44"/>
    </row>
    <row r="27" s="34" customFormat="1" ht="39.4" customHeight="1" spans="1:7">
      <c r="A27" s="40">
        <v>25</v>
      </c>
      <c r="B27" s="40" t="s">
        <v>459</v>
      </c>
      <c r="C27" s="40" t="s">
        <v>462</v>
      </c>
      <c r="D27" s="40">
        <v>89</v>
      </c>
      <c r="E27" s="40">
        <v>30</v>
      </c>
      <c r="F27" s="40">
        <f t="shared" si="0"/>
        <v>2670</v>
      </c>
      <c r="G27" s="44"/>
    </row>
    <row r="28" s="34" customFormat="1" ht="39.4" customHeight="1" spans="1:7">
      <c r="A28" s="40">
        <v>26</v>
      </c>
      <c r="B28" s="40" t="s">
        <v>459</v>
      </c>
      <c r="C28" s="40" t="s">
        <v>463</v>
      </c>
      <c r="D28" s="40">
        <v>82</v>
      </c>
      <c r="E28" s="40">
        <v>30</v>
      </c>
      <c r="F28" s="40">
        <f t="shared" si="0"/>
        <v>2460</v>
      </c>
      <c r="G28" s="44"/>
    </row>
    <row r="29" s="34" customFormat="1" ht="39.4" customHeight="1" spans="1:7">
      <c r="A29" s="40">
        <v>27</v>
      </c>
      <c r="B29" s="40" t="s">
        <v>459</v>
      </c>
      <c r="C29" s="40" t="s">
        <v>464</v>
      </c>
      <c r="D29" s="40">
        <v>78</v>
      </c>
      <c r="E29" s="40">
        <v>30</v>
      </c>
      <c r="F29" s="40">
        <f t="shared" si="0"/>
        <v>2340</v>
      </c>
      <c r="G29" s="44"/>
    </row>
    <row r="30" s="34" customFormat="1" ht="39.4" customHeight="1" spans="1:7">
      <c r="A30" s="40">
        <v>28</v>
      </c>
      <c r="B30" s="40" t="s">
        <v>459</v>
      </c>
      <c r="C30" s="40" t="s">
        <v>465</v>
      </c>
      <c r="D30" s="40">
        <v>76</v>
      </c>
      <c r="E30" s="40">
        <v>30</v>
      </c>
      <c r="F30" s="40">
        <f t="shared" si="0"/>
        <v>2280</v>
      </c>
      <c r="G30" s="45"/>
    </row>
    <row r="31" s="34" customFormat="1" ht="39.4" customHeight="1" spans="1:7">
      <c r="A31" s="40">
        <v>29</v>
      </c>
      <c r="B31" s="40" t="s">
        <v>466</v>
      </c>
      <c r="C31" s="40" t="s">
        <v>467</v>
      </c>
      <c r="D31" s="40">
        <v>40</v>
      </c>
      <c r="E31" s="40">
        <v>30</v>
      </c>
      <c r="F31" s="40">
        <f t="shared" si="0"/>
        <v>1200</v>
      </c>
      <c r="G31" s="40"/>
    </row>
    <row r="32" s="34" customFormat="1" ht="39.4" customHeight="1" spans="1:7">
      <c r="A32" s="40">
        <v>30</v>
      </c>
      <c r="B32" s="40" t="s">
        <v>468</v>
      </c>
      <c r="C32" s="40" t="s">
        <v>469</v>
      </c>
      <c r="D32" s="40">
        <v>3.5</v>
      </c>
      <c r="E32" s="40">
        <v>30</v>
      </c>
      <c r="F32" s="40">
        <f t="shared" si="0"/>
        <v>105</v>
      </c>
      <c r="G32" s="40"/>
    </row>
    <row r="33" s="34" customFormat="1" ht="39.4" customHeight="1" spans="1:7">
      <c r="A33" s="40">
        <v>31</v>
      </c>
      <c r="B33" s="40" t="s">
        <v>468</v>
      </c>
      <c r="C33" s="40" t="s">
        <v>470</v>
      </c>
      <c r="D33" s="40">
        <v>2.7</v>
      </c>
      <c r="E33" s="40">
        <v>30</v>
      </c>
      <c r="F33" s="40">
        <f t="shared" si="0"/>
        <v>81</v>
      </c>
      <c r="G33" s="40"/>
    </row>
    <row r="34" s="34" customFormat="1" ht="39.4" customHeight="1" spans="1:7">
      <c r="A34" s="40">
        <v>32</v>
      </c>
      <c r="B34" s="40" t="s">
        <v>468</v>
      </c>
      <c r="C34" s="40" t="s">
        <v>471</v>
      </c>
      <c r="D34" s="40">
        <v>4.2</v>
      </c>
      <c r="E34" s="40">
        <v>30</v>
      </c>
      <c r="F34" s="40">
        <f t="shared" si="0"/>
        <v>126</v>
      </c>
      <c r="G34" s="40"/>
    </row>
    <row r="35" s="34" customFormat="1" ht="39.4" customHeight="1" spans="1:7">
      <c r="A35" s="40">
        <v>33</v>
      </c>
      <c r="B35" s="40" t="s">
        <v>468</v>
      </c>
      <c r="C35" s="40" t="s">
        <v>472</v>
      </c>
      <c r="D35" s="40">
        <v>2.9</v>
      </c>
      <c r="E35" s="40">
        <v>30</v>
      </c>
      <c r="F35" s="40">
        <f t="shared" si="0"/>
        <v>87</v>
      </c>
      <c r="G35" s="46"/>
    </row>
    <row r="36" s="34" customFormat="1" ht="39.4" customHeight="1" spans="1:7">
      <c r="A36" s="40">
        <v>34</v>
      </c>
      <c r="B36" s="40" t="s">
        <v>468</v>
      </c>
      <c r="C36" s="40" t="s">
        <v>473</v>
      </c>
      <c r="D36" s="40">
        <v>3.3</v>
      </c>
      <c r="E36" s="40">
        <v>30</v>
      </c>
      <c r="F36" s="40">
        <f t="shared" si="0"/>
        <v>99</v>
      </c>
      <c r="G36" s="46"/>
    </row>
    <row r="37" s="34" customFormat="1" ht="39.4" customHeight="1" spans="1:7">
      <c r="A37" s="40">
        <v>35</v>
      </c>
      <c r="B37" s="40" t="s">
        <v>468</v>
      </c>
      <c r="C37" s="40" t="s">
        <v>474</v>
      </c>
      <c r="D37" s="40">
        <v>3.7</v>
      </c>
      <c r="E37" s="40">
        <v>30</v>
      </c>
      <c r="F37" s="40">
        <f t="shared" si="0"/>
        <v>111</v>
      </c>
      <c r="G37" s="46"/>
    </row>
    <row r="38" s="34" customFormat="1" ht="39.4" customHeight="1" spans="1:7">
      <c r="A38" s="40">
        <v>36</v>
      </c>
      <c r="B38" s="40" t="s">
        <v>468</v>
      </c>
      <c r="C38" s="40" t="s">
        <v>475</v>
      </c>
      <c r="D38" s="40">
        <v>4</v>
      </c>
      <c r="E38" s="40">
        <v>30</v>
      </c>
      <c r="F38" s="40">
        <f t="shared" si="0"/>
        <v>120</v>
      </c>
      <c r="G38" s="46"/>
    </row>
    <row r="39" s="34" customFormat="1" ht="39.4" customHeight="1" spans="1:7">
      <c r="A39" s="40">
        <v>37</v>
      </c>
      <c r="B39" s="40" t="s">
        <v>468</v>
      </c>
      <c r="C39" s="40" t="s">
        <v>476</v>
      </c>
      <c r="D39" s="40">
        <v>2.2</v>
      </c>
      <c r="E39" s="40">
        <v>30</v>
      </c>
      <c r="F39" s="40">
        <f t="shared" si="0"/>
        <v>66</v>
      </c>
      <c r="G39" s="46"/>
    </row>
    <row r="40" s="34" customFormat="1" ht="39.4" customHeight="1" spans="1:7">
      <c r="A40" s="40">
        <v>38</v>
      </c>
      <c r="B40" s="40" t="s">
        <v>468</v>
      </c>
      <c r="C40" s="40" t="s">
        <v>477</v>
      </c>
      <c r="D40" s="40">
        <v>2</v>
      </c>
      <c r="E40" s="40">
        <v>30</v>
      </c>
      <c r="F40" s="40">
        <f t="shared" si="0"/>
        <v>60</v>
      </c>
      <c r="G40" s="46"/>
    </row>
    <row r="41" s="34" customFormat="1" ht="39.4" customHeight="1" spans="1:7">
      <c r="A41" s="40">
        <v>39</v>
      </c>
      <c r="B41" s="40" t="s">
        <v>468</v>
      </c>
      <c r="C41" s="40" t="s">
        <v>478</v>
      </c>
      <c r="D41" s="40">
        <v>2.8</v>
      </c>
      <c r="E41" s="40">
        <v>30</v>
      </c>
      <c r="F41" s="40">
        <f t="shared" si="0"/>
        <v>84</v>
      </c>
      <c r="G41" s="46"/>
    </row>
    <row r="42" s="34" customFormat="1" ht="39.4" customHeight="1" spans="1:7">
      <c r="A42" s="40">
        <v>40</v>
      </c>
      <c r="B42" s="40" t="s">
        <v>468</v>
      </c>
      <c r="C42" s="40" t="s">
        <v>479</v>
      </c>
      <c r="D42" s="40">
        <v>4.4</v>
      </c>
      <c r="E42" s="40">
        <v>30</v>
      </c>
      <c r="F42" s="40">
        <f t="shared" si="0"/>
        <v>132</v>
      </c>
      <c r="G42" s="46"/>
    </row>
    <row r="43" s="34" customFormat="1" ht="39.4" customHeight="1" spans="1:7">
      <c r="A43" s="40">
        <v>41</v>
      </c>
      <c r="B43" s="40" t="s">
        <v>468</v>
      </c>
      <c r="C43" s="40" t="s">
        <v>480</v>
      </c>
      <c r="D43" s="40">
        <v>4.1</v>
      </c>
      <c r="E43" s="40">
        <v>30</v>
      </c>
      <c r="F43" s="40">
        <f t="shared" si="0"/>
        <v>123</v>
      </c>
      <c r="G43" s="46"/>
    </row>
    <row r="44" s="34" customFormat="1" ht="39.4" customHeight="1" spans="1:7">
      <c r="A44" s="40">
        <v>42</v>
      </c>
      <c r="B44" s="40" t="s">
        <v>468</v>
      </c>
      <c r="C44" s="40" t="s">
        <v>481</v>
      </c>
      <c r="D44" s="40">
        <v>3.6</v>
      </c>
      <c r="E44" s="40">
        <v>30</v>
      </c>
      <c r="F44" s="40">
        <f t="shared" si="0"/>
        <v>108</v>
      </c>
      <c r="G44" s="46"/>
    </row>
    <row r="45" s="34" customFormat="1" ht="39.4" customHeight="1" spans="1:7">
      <c r="A45" s="40">
        <v>43</v>
      </c>
      <c r="B45" s="40" t="s">
        <v>468</v>
      </c>
      <c r="C45" s="40" t="s">
        <v>482</v>
      </c>
      <c r="D45" s="40">
        <v>3</v>
      </c>
      <c r="E45" s="40">
        <v>30</v>
      </c>
      <c r="F45" s="40">
        <f t="shared" si="0"/>
        <v>90</v>
      </c>
      <c r="G45" s="46"/>
    </row>
    <row r="46" s="36" customFormat="1" ht="39.4" customHeight="1" spans="1:7">
      <c r="A46" s="40">
        <v>44</v>
      </c>
      <c r="B46" s="40" t="s">
        <v>483</v>
      </c>
      <c r="C46" s="40" t="s">
        <v>484</v>
      </c>
      <c r="D46" s="40">
        <v>21</v>
      </c>
      <c r="E46" s="40">
        <v>30</v>
      </c>
      <c r="F46" s="40">
        <f t="shared" si="0"/>
        <v>630</v>
      </c>
      <c r="G46" s="40"/>
    </row>
    <row r="47" s="36" customFormat="1" ht="39.4" customHeight="1" spans="1:7">
      <c r="A47" s="40">
        <v>45</v>
      </c>
      <c r="B47" s="40" t="s">
        <v>483</v>
      </c>
      <c r="C47" s="40" t="s">
        <v>485</v>
      </c>
      <c r="D47" s="40">
        <v>21.7</v>
      </c>
      <c r="E47" s="40">
        <v>30</v>
      </c>
      <c r="F47" s="40">
        <f t="shared" si="0"/>
        <v>651</v>
      </c>
      <c r="G47" s="40"/>
    </row>
    <row r="48" s="36" customFormat="1" ht="39.4" customHeight="1" spans="1:7">
      <c r="A48" s="40">
        <v>46</v>
      </c>
      <c r="B48" s="40" t="s">
        <v>483</v>
      </c>
      <c r="C48" s="40" t="s">
        <v>486</v>
      </c>
      <c r="D48" s="40">
        <v>27.3</v>
      </c>
      <c r="E48" s="40">
        <v>30</v>
      </c>
      <c r="F48" s="40">
        <f t="shared" si="0"/>
        <v>819</v>
      </c>
      <c r="G48" s="40"/>
    </row>
    <row r="49" s="36" customFormat="1" ht="39.4" customHeight="1" spans="1:7">
      <c r="A49" s="40">
        <v>47</v>
      </c>
      <c r="B49" s="40" t="s">
        <v>483</v>
      </c>
      <c r="C49" s="40" t="s">
        <v>487</v>
      </c>
      <c r="D49" s="40">
        <v>18.4</v>
      </c>
      <c r="E49" s="40">
        <v>30</v>
      </c>
      <c r="F49" s="40">
        <f t="shared" si="0"/>
        <v>552</v>
      </c>
      <c r="G49" s="40"/>
    </row>
    <row r="50" s="36" customFormat="1" ht="39.4" customHeight="1" spans="1:7">
      <c r="A50" s="40">
        <v>48</v>
      </c>
      <c r="B50" s="40" t="s">
        <v>483</v>
      </c>
      <c r="C50" s="40" t="s">
        <v>488</v>
      </c>
      <c r="D50" s="40">
        <v>10.9</v>
      </c>
      <c r="E50" s="40">
        <v>30</v>
      </c>
      <c r="F50" s="40">
        <f t="shared" si="0"/>
        <v>327</v>
      </c>
      <c r="G50" s="40"/>
    </row>
    <row r="51" s="36" customFormat="1" ht="39.4" customHeight="1" spans="1:7">
      <c r="A51" s="40">
        <v>49</v>
      </c>
      <c r="B51" s="40" t="s">
        <v>483</v>
      </c>
      <c r="C51" s="40" t="s">
        <v>489</v>
      </c>
      <c r="D51" s="40">
        <v>16.7</v>
      </c>
      <c r="E51" s="40">
        <v>30</v>
      </c>
      <c r="F51" s="40">
        <f t="shared" si="0"/>
        <v>501</v>
      </c>
      <c r="G51" s="40"/>
    </row>
    <row r="52" s="36" customFormat="1" ht="39.4" customHeight="1" spans="1:7">
      <c r="A52" s="40">
        <v>50</v>
      </c>
      <c r="B52" s="40" t="s">
        <v>483</v>
      </c>
      <c r="C52" s="40" t="s">
        <v>490</v>
      </c>
      <c r="D52" s="40">
        <v>2.7</v>
      </c>
      <c r="E52" s="40">
        <v>30</v>
      </c>
      <c r="F52" s="40">
        <f t="shared" si="0"/>
        <v>81</v>
      </c>
      <c r="G52" s="40"/>
    </row>
    <row r="53" s="36" customFormat="1" ht="39.4" customHeight="1" spans="1:7">
      <c r="A53" s="40">
        <v>51</v>
      </c>
      <c r="B53" s="40" t="s">
        <v>483</v>
      </c>
      <c r="C53" s="40" t="s">
        <v>491</v>
      </c>
      <c r="D53" s="40">
        <v>5.7</v>
      </c>
      <c r="E53" s="40">
        <v>30</v>
      </c>
      <c r="F53" s="40">
        <f t="shared" si="0"/>
        <v>171</v>
      </c>
      <c r="G53" s="40"/>
    </row>
    <row r="54" s="36" customFormat="1" ht="39.4" customHeight="1" spans="1:7">
      <c r="A54" s="40">
        <v>52</v>
      </c>
      <c r="B54" s="40" t="s">
        <v>483</v>
      </c>
      <c r="C54" s="40" t="s">
        <v>492</v>
      </c>
      <c r="D54" s="40">
        <v>6.1</v>
      </c>
      <c r="E54" s="40">
        <v>30</v>
      </c>
      <c r="F54" s="40">
        <f t="shared" si="0"/>
        <v>183</v>
      </c>
      <c r="G54" s="40"/>
    </row>
    <row r="55" s="36" customFormat="1" ht="39.4" customHeight="1" spans="1:7">
      <c r="A55" s="40">
        <v>53</v>
      </c>
      <c r="B55" s="40" t="s">
        <v>483</v>
      </c>
      <c r="C55" s="40" t="s">
        <v>493</v>
      </c>
      <c r="D55" s="40">
        <v>6.8</v>
      </c>
      <c r="E55" s="40">
        <v>30</v>
      </c>
      <c r="F55" s="40">
        <f t="shared" si="0"/>
        <v>204</v>
      </c>
      <c r="G55" s="40"/>
    </row>
    <row r="56" s="36" customFormat="1" ht="39.4" customHeight="1" spans="1:7">
      <c r="A56" s="40">
        <v>54</v>
      </c>
      <c r="B56" s="40" t="s">
        <v>483</v>
      </c>
      <c r="C56" s="40" t="s">
        <v>494</v>
      </c>
      <c r="D56" s="40">
        <v>2.1</v>
      </c>
      <c r="E56" s="40">
        <v>30</v>
      </c>
      <c r="F56" s="40">
        <f t="shared" si="0"/>
        <v>63</v>
      </c>
      <c r="G56" s="40"/>
    </row>
    <row r="57" s="36" customFormat="1" ht="39.4" customHeight="1" spans="1:7">
      <c r="A57" s="40">
        <v>55</v>
      </c>
      <c r="B57" s="40" t="s">
        <v>483</v>
      </c>
      <c r="C57" s="40" t="s">
        <v>495</v>
      </c>
      <c r="D57" s="40">
        <v>3</v>
      </c>
      <c r="E57" s="40">
        <v>30</v>
      </c>
      <c r="F57" s="40">
        <f t="shared" si="0"/>
        <v>90</v>
      </c>
      <c r="G57" s="40"/>
    </row>
    <row r="58" s="36" customFormat="1" ht="39.4" customHeight="1" spans="1:7">
      <c r="A58" s="40">
        <v>56</v>
      </c>
      <c r="B58" s="40" t="s">
        <v>483</v>
      </c>
      <c r="C58" s="40" t="s">
        <v>496</v>
      </c>
      <c r="D58" s="40">
        <v>11</v>
      </c>
      <c r="E58" s="40">
        <v>30</v>
      </c>
      <c r="F58" s="40">
        <f t="shared" si="0"/>
        <v>330</v>
      </c>
      <c r="G58" s="40"/>
    </row>
    <row r="59" s="36" customFormat="1" ht="39.4" customHeight="1" spans="1:7">
      <c r="A59" s="40">
        <v>57</v>
      </c>
      <c r="B59" s="40" t="s">
        <v>483</v>
      </c>
      <c r="C59" s="40" t="s">
        <v>497</v>
      </c>
      <c r="D59" s="40">
        <v>7.7</v>
      </c>
      <c r="E59" s="40">
        <v>30</v>
      </c>
      <c r="F59" s="40">
        <f t="shared" si="0"/>
        <v>231</v>
      </c>
      <c r="G59" s="40"/>
    </row>
    <row r="60" s="36" customFormat="1" ht="39.4" customHeight="1" spans="1:7">
      <c r="A60" s="40">
        <v>58</v>
      </c>
      <c r="B60" s="40" t="s">
        <v>483</v>
      </c>
      <c r="C60" s="40" t="s">
        <v>498</v>
      </c>
      <c r="D60" s="40">
        <v>15.1</v>
      </c>
      <c r="E60" s="40">
        <v>30</v>
      </c>
      <c r="F60" s="40">
        <f t="shared" si="0"/>
        <v>453</v>
      </c>
      <c r="G60" s="40"/>
    </row>
    <row r="61" s="36" customFormat="1" ht="39.4" customHeight="1" spans="1:7">
      <c r="A61" s="40">
        <v>59</v>
      </c>
      <c r="B61" s="40" t="s">
        <v>483</v>
      </c>
      <c r="C61" s="40" t="s">
        <v>499</v>
      </c>
      <c r="D61" s="40">
        <v>19.2</v>
      </c>
      <c r="E61" s="40">
        <v>30</v>
      </c>
      <c r="F61" s="40">
        <f t="shared" si="0"/>
        <v>576</v>
      </c>
      <c r="G61" s="40"/>
    </row>
    <row r="62" s="36" customFormat="1" ht="39.4" customHeight="1" spans="1:7">
      <c r="A62" s="40">
        <v>60</v>
      </c>
      <c r="B62" s="40" t="s">
        <v>483</v>
      </c>
      <c r="C62" s="40" t="s">
        <v>500</v>
      </c>
      <c r="D62" s="40">
        <v>17.8</v>
      </c>
      <c r="E62" s="40">
        <v>30</v>
      </c>
      <c r="F62" s="40">
        <f t="shared" si="0"/>
        <v>534</v>
      </c>
      <c r="G62" s="40"/>
    </row>
    <row r="63" s="36" customFormat="1" ht="39.4" customHeight="1" spans="1:7">
      <c r="A63" s="40">
        <v>61</v>
      </c>
      <c r="B63" s="40" t="s">
        <v>483</v>
      </c>
      <c r="C63" s="40" t="s">
        <v>501</v>
      </c>
      <c r="D63" s="40">
        <v>84.8</v>
      </c>
      <c r="E63" s="40">
        <v>30</v>
      </c>
      <c r="F63" s="40">
        <f t="shared" si="0"/>
        <v>2544</v>
      </c>
      <c r="G63" s="40"/>
    </row>
    <row r="64" s="34" customFormat="1" ht="39.4" customHeight="1" spans="1:7">
      <c r="A64" s="40">
        <v>62</v>
      </c>
      <c r="B64" s="40" t="s">
        <v>502</v>
      </c>
      <c r="C64" s="40" t="s">
        <v>503</v>
      </c>
      <c r="D64" s="40">
        <v>160</v>
      </c>
      <c r="E64" s="40">
        <v>30</v>
      </c>
      <c r="F64" s="40">
        <f t="shared" si="0"/>
        <v>4800</v>
      </c>
      <c r="G64" s="40"/>
    </row>
    <row r="65" s="34" customFormat="1" ht="39.4" customHeight="1" spans="1:7">
      <c r="A65" s="40">
        <v>63</v>
      </c>
      <c r="B65" s="40" t="s">
        <v>502</v>
      </c>
      <c r="C65" s="40" t="s">
        <v>504</v>
      </c>
      <c r="D65" s="40">
        <v>190</v>
      </c>
      <c r="E65" s="40">
        <v>30</v>
      </c>
      <c r="F65" s="40">
        <f t="shared" si="0"/>
        <v>5700</v>
      </c>
      <c r="G65" s="40"/>
    </row>
    <row r="66" s="34" customFormat="1" ht="39.4" customHeight="1" spans="1:7">
      <c r="A66" s="40">
        <v>64</v>
      </c>
      <c r="B66" s="40" t="s">
        <v>505</v>
      </c>
      <c r="C66" s="40" t="s">
        <v>506</v>
      </c>
      <c r="D66" s="40">
        <v>400</v>
      </c>
      <c r="E66" s="40">
        <v>30</v>
      </c>
      <c r="F66" s="40">
        <f t="shared" si="0"/>
        <v>12000</v>
      </c>
      <c r="G66" s="40"/>
    </row>
    <row r="67" ht="34" customHeight="1" spans="1:7">
      <c r="A67" s="47"/>
      <c r="B67" s="47" t="s">
        <v>12</v>
      </c>
      <c r="C67" s="48"/>
      <c r="D67" s="48">
        <f>SUM(D3:D66)</f>
        <v>3694.9</v>
      </c>
      <c r="E67" s="48"/>
      <c r="F67" s="40">
        <f>D67*30</f>
        <v>110847</v>
      </c>
      <c r="G67" s="48"/>
    </row>
    <row r="68" ht="39.4" customHeight="1" spans="1:7">
      <c r="A68" s="49"/>
      <c r="B68" s="49"/>
      <c r="C68" s="49"/>
      <c r="D68" s="49"/>
      <c r="E68" s="49"/>
      <c r="F68" s="49"/>
    </row>
    <row r="69" ht="39.4" customHeight="1" spans="1:7">
      <c r="A69" s="49"/>
      <c r="B69" s="49"/>
      <c r="C69" s="49"/>
      <c r="D69" s="49"/>
      <c r="E69" s="49"/>
      <c r="F69" s="49"/>
    </row>
    <row r="70" ht="29.45" customHeight="1" spans="1:7">
      <c r="A70" s="49"/>
      <c r="B70" s="49"/>
      <c r="C70" s="49"/>
      <c r="D70" s="49"/>
      <c r="E70" s="49"/>
      <c r="F70" s="49"/>
    </row>
    <row r="71" ht="29.45" customHeight="1" spans="1:7">
      <c r="A71" s="49"/>
      <c r="B71" s="49"/>
      <c r="C71" s="49"/>
      <c r="D71" s="49"/>
      <c r="E71" s="49"/>
      <c r="F71" s="49"/>
    </row>
    <row r="72" ht="29.45" customHeight="1" spans="1:7">
      <c r="A72" s="49"/>
      <c r="B72" s="49"/>
      <c r="C72" s="49"/>
      <c r="D72" s="49"/>
      <c r="E72" s="49"/>
      <c r="F72" s="49"/>
    </row>
    <row r="73" ht="29.45" customHeight="1" spans="1:7">
      <c r="A73" s="49"/>
      <c r="B73" s="49"/>
      <c r="C73" s="49"/>
      <c r="D73" s="49"/>
      <c r="E73" s="49"/>
      <c r="F73" s="49"/>
    </row>
    <row r="74" ht="29.45" customHeight="1" spans="1:7">
      <c r="A74" s="49"/>
      <c r="B74" s="49"/>
      <c r="C74" s="49"/>
      <c r="D74" s="49"/>
      <c r="E74" s="49"/>
      <c r="F74" s="49"/>
    </row>
  </sheetData>
  <mergeCells count="1">
    <mergeCell ref="A1:G1"/>
  </mergeCells>
  <pageMargins left="0.511805555555556" right="0.511805555555556" top="0.747916666666667" bottom="0.550694444444444" header="0.826388888888889" footer="0.5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10"/>
  <sheetViews>
    <sheetView workbookViewId="0">
      <selection activeCell="G15" sqref="G15"/>
    </sheetView>
  </sheetViews>
  <sheetFormatPr defaultColWidth="9" defaultRowHeight="13.5" outlineLevelCol="6"/>
  <cols>
    <col min="1" max="1" width="14.1833333333333" style="29" customWidth="1"/>
    <col min="2" max="2" width="12" style="29" customWidth="1"/>
    <col min="3" max="3" width="19.275" style="29" customWidth="1"/>
    <col min="4" max="4" width="17.4583333333333" style="29" customWidth="1"/>
    <col min="5" max="5" width="15.1833333333333" style="29" customWidth="1"/>
    <col min="6" max="6" width="15" style="29" customWidth="1"/>
    <col min="7" max="7" width="16.275" style="29" customWidth="1"/>
    <col min="8" max="8" width="11.9083333333333" style="29" customWidth="1"/>
    <col min="9" max="9" width="6.725" style="29" customWidth="1"/>
    <col min="10" max="16384" width="9" style="29"/>
  </cols>
  <sheetData>
    <row r="2" ht="55" customHeight="1" spans="2:7">
      <c r="B2" s="30" t="s">
        <v>507</v>
      </c>
      <c r="C2" s="30"/>
      <c r="D2" s="30"/>
      <c r="E2" s="30"/>
      <c r="F2" s="30"/>
      <c r="G2" s="30"/>
    </row>
    <row r="3" ht="22" customHeight="1" spans="2:7">
      <c r="B3" s="31" t="s">
        <v>508</v>
      </c>
      <c r="C3" s="31" t="s">
        <v>15</v>
      </c>
      <c r="D3" s="31"/>
      <c r="E3" s="31"/>
      <c r="F3" s="31" t="s">
        <v>16</v>
      </c>
      <c r="G3" s="31"/>
    </row>
    <row r="4" spans="2:7">
      <c r="B4" s="31"/>
      <c r="C4" s="31" t="s">
        <v>18</v>
      </c>
      <c r="D4" s="31" t="s">
        <v>509</v>
      </c>
      <c r="E4" s="31" t="s">
        <v>510</v>
      </c>
      <c r="F4" s="31" t="s">
        <v>18</v>
      </c>
      <c r="G4" s="31" t="s">
        <v>21</v>
      </c>
    </row>
    <row r="5" ht="31" customHeight="1" spans="2:7">
      <c r="B5" s="31"/>
      <c r="C5" s="31"/>
      <c r="D5" s="31"/>
      <c r="E5" s="31"/>
      <c r="F5" s="31"/>
      <c r="G5" s="31"/>
    </row>
    <row r="6" ht="39" customHeight="1" spans="2:7">
      <c r="B6" s="31" t="s">
        <v>22</v>
      </c>
      <c r="C6" s="31">
        <v>0.08</v>
      </c>
      <c r="D6" s="31">
        <f>C6*30</f>
        <v>2.4</v>
      </c>
      <c r="E6" s="31">
        <f>C6*4</f>
        <v>0.32</v>
      </c>
      <c r="F6" s="31">
        <v>0.025</v>
      </c>
      <c r="G6" s="31">
        <v>0</v>
      </c>
    </row>
    <row r="7" ht="33" customHeight="1" spans="2:7">
      <c r="B7" s="31" t="s">
        <v>511</v>
      </c>
      <c r="C7" s="32">
        <v>0.1</v>
      </c>
      <c r="D7" s="31">
        <f>C7*30</f>
        <v>3</v>
      </c>
      <c r="E7" s="31">
        <f>C7*4</f>
        <v>0.4</v>
      </c>
      <c r="F7" s="31">
        <v>0</v>
      </c>
      <c r="G7" s="31">
        <f>F7*70</f>
        <v>0</v>
      </c>
    </row>
    <row r="8" ht="38" customHeight="1" spans="2:7">
      <c r="B8" s="31" t="s">
        <v>25</v>
      </c>
      <c r="C8" s="31">
        <v>0.06739</v>
      </c>
      <c r="D8" s="31">
        <f>C8*30</f>
        <v>2.0217</v>
      </c>
      <c r="E8" s="31">
        <f>C8*4</f>
        <v>0.26956</v>
      </c>
      <c r="F8" s="31">
        <v>0.03</v>
      </c>
      <c r="G8" s="31">
        <v>0</v>
      </c>
    </row>
    <row r="9" ht="37" customHeight="1" spans="2:7">
      <c r="B9" s="31" t="s">
        <v>12</v>
      </c>
      <c r="C9" s="31">
        <f>SUM(C6:C8)</f>
        <v>0.24739</v>
      </c>
      <c r="D9" s="31">
        <f>C9*30</f>
        <v>7.4217</v>
      </c>
      <c r="E9" s="31">
        <f>C9*4</f>
        <v>0.98956</v>
      </c>
      <c r="F9" s="31">
        <v>0.055</v>
      </c>
      <c r="G9" s="31">
        <v>0</v>
      </c>
    </row>
    <row r="10" ht="33" customHeight="1" spans="2:7">
      <c r="B10" s="33" t="s">
        <v>512</v>
      </c>
      <c r="C10" s="33"/>
      <c r="D10" s="33"/>
      <c r="E10" s="33"/>
      <c r="F10" s="33"/>
      <c r="G10" s="33"/>
    </row>
  </sheetData>
  <mergeCells count="10">
    <mergeCell ref="B2:G2"/>
    <mergeCell ref="C3:E3"/>
    <mergeCell ref="F3:G3"/>
    <mergeCell ref="B10:G10"/>
    <mergeCell ref="B3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汇总表</vt:lpstr>
      <vt:lpstr>第一批补足资金</vt:lpstr>
      <vt:lpstr>第一批良心堡镇到户明细表</vt:lpstr>
      <vt:lpstr>第一批柳林洲街道全生物降解地膜</vt:lpstr>
      <vt:lpstr>第一批柳林洲镇到户明细表</vt:lpstr>
      <vt:lpstr>第一批许市镇到户明细表</vt:lpstr>
      <vt:lpstr>第一批广兴洲镇到户明细表</vt:lpstr>
      <vt:lpstr> 第一批2024年度钱粮湖镇农膜科学使用补贴</vt:lpstr>
      <vt:lpstr>第二批补足资金</vt:lpstr>
      <vt:lpstr> 2024年度镇农膜科学使用补贴</vt:lpstr>
      <vt:lpstr>柳林洲（第二批）</vt:lpstr>
      <vt:lpstr>君品科技（第二批）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口天wu</cp:lastModifiedBy>
  <dcterms:created xsi:type="dcterms:W3CDTF">2023-05-13T19:15:00Z</dcterms:created>
  <dcterms:modified xsi:type="dcterms:W3CDTF">2026-01-09T01:53:48Z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EEC490A171DA40B3B1D0D227BD4FE6F9_13</vt:lpwstr>
  </property>
  <property fmtid="{D5CDD505-2E9C-101B-9397-08002B2CF9AE}" pid="4" name="CalculationRule">
    <vt:i4>0</vt:i4>
  </property>
</Properties>
</file>